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3009 Actividad de los  Traductores\2022\"/>
    </mc:Choice>
  </mc:AlternateContent>
  <xr:revisionPtr revIDLastSave="0" documentId="13_ncr:1_{B93F1893-2FC6-4B1D-AA5B-0E4E66BB7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6" r:id="rId1"/>
    <sheet name="Fuente" sheetId="7" r:id="rId2"/>
    <sheet name="Resumen" sheetId="1" r:id="rId3"/>
    <sheet name="Traducciones 3.1" sheetId="4" r:id="rId4"/>
    <sheet name="Traducciones 3.2" sheetId="9" r:id="rId5"/>
    <sheet name="Interpretaciones" sheetId="3" r:id="rId6"/>
    <sheet name="Transcripciones" sheetId="10" r:id="rId7"/>
    <sheet name="Lenguaje signos" sheetId="2" r:id="rId8"/>
    <sheet name="CEPEJ" sheetId="8" r:id="rId9"/>
  </sheets>
  <externalReferences>
    <externalReference r:id="rId10"/>
  </externalReferences>
  <definedNames>
    <definedName name="_xlnm._FilterDatabase" localSheetId="2" hidden="1">Resumen!$J$10:$L$10</definedName>
    <definedName name="IDIOMAS">[1]Hoja3!$B$1:$B$27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9" i="1" l="1"/>
  <c r="L28" i="1"/>
  <c r="L27" i="1"/>
  <c r="L26" i="1"/>
  <c r="L25" i="1"/>
  <c r="L24" i="1"/>
  <c r="L23" i="1"/>
  <c r="L22" i="1"/>
  <c r="L21" i="1"/>
  <c r="L18" i="1"/>
  <c r="L20" i="1"/>
  <c r="L19" i="1"/>
  <c r="L16" i="1"/>
  <c r="L15" i="1"/>
  <c r="L14" i="1"/>
  <c r="L13" i="1"/>
  <c r="L12" i="1"/>
  <c r="L11" i="1"/>
  <c r="G32" i="2" l="1"/>
  <c r="G166" i="1"/>
  <c r="G30" i="2"/>
  <c r="G151" i="1"/>
  <c r="G27" i="2"/>
  <c r="G121" i="1"/>
  <c r="G114" i="1"/>
  <c r="G25" i="2"/>
  <c r="G26" i="2"/>
  <c r="G28" i="2"/>
  <c r="G29" i="2"/>
  <c r="G31" i="2"/>
  <c r="G20" i="2"/>
  <c r="G21" i="2"/>
  <c r="G35" i="1"/>
  <c r="G28" i="1"/>
  <c r="G13" i="2"/>
  <c r="G137" i="1"/>
  <c r="G76" i="1" l="1"/>
  <c r="G42" i="1"/>
  <c r="AM38" i="4" l="1"/>
  <c r="AM39" i="4"/>
  <c r="AM40" i="4"/>
  <c r="AM41" i="4"/>
  <c r="AM42" i="4"/>
  <c r="AM43" i="4"/>
  <c r="G173" i="1" l="1"/>
  <c r="G19" i="2" l="1"/>
  <c r="G16" i="2" l="1"/>
  <c r="G158" i="1" l="1"/>
  <c r="G144" i="1"/>
  <c r="G102" i="1" l="1"/>
  <c r="G18" i="2" l="1"/>
  <c r="G23" i="2"/>
  <c r="G24" i="2"/>
  <c r="G85" i="1" l="1"/>
  <c r="G50" i="1"/>
  <c r="Z73" i="3" l="1"/>
  <c r="Z74" i="3"/>
  <c r="Z75" i="3"/>
  <c r="Z76" i="3"/>
  <c r="G15" i="2" l="1"/>
  <c r="G14" i="2" l="1"/>
</calcChain>
</file>

<file path=xl/sharedStrings.xml><?xml version="1.0" encoding="utf-8"?>
<sst xmlns="http://schemas.openxmlformats.org/spreadsheetml/2006/main" count="2698" uniqueCount="420">
  <si>
    <t>Traducciones</t>
  </si>
  <si>
    <t>Total</t>
  </si>
  <si>
    <t xml:space="preserve">Gasto </t>
  </si>
  <si>
    <t>Nº servicios</t>
  </si>
  <si>
    <t>Aragón</t>
  </si>
  <si>
    <t>Rumano</t>
  </si>
  <si>
    <t>Chino</t>
  </si>
  <si>
    <t>Ruso</t>
  </si>
  <si>
    <t>Georgiano</t>
  </si>
  <si>
    <t>Italiano</t>
  </si>
  <si>
    <t>Wolof</t>
  </si>
  <si>
    <t>Interpretaciones</t>
  </si>
  <si>
    <t>Idioma desde el que se traduce</t>
  </si>
  <si>
    <t>Alemán</t>
  </si>
  <si>
    <t>Polaco</t>
  </si>
  <si>
    <t>Sueco</t>
  </si>
  <si>
    <t>Checo</t>
  </si>
  <si>
    <t>Danés</t>
  </si>
  <si>
    <t>Búlgaro</t>
  </si>
  <si>
    <t>Asturias</t>
  </si>
  <si>
    <t>Nº con medios propios</t>
  </si>
  <si>
    <t>Nº de lenguas distintas</t>
  </si>
  <si>
    <t>Árabe</t>
  </si>
  <si>
    <t>Chino mandarín</t>
  </si>
  <si>
    <t>Inglés</t>
  </si>
  <si>
    <t>Portugués</t>
  </si>
  <si>
    <t>Ucraniano</t>
  </si>
  <si>
    <t>Urdu/Paquistaní</t>
  </si>
  <si>
    <t>Cataluña</t>
  </si>
  <si>
    <t>Francés</t>
  </si>
  <si>
    <t>Albanés</t>
  </si>
  <si>
    <t>Catalán</t>
  </si>
  <si>
    <t>Húngaro</t>
  </si>
  <si>
    <t>Galicia</t>
  </si>
  <si>
    <t>Madrid</t>
  </si>
  <si>
    <t>Navarra</t>
  </si>
  <si>
    <t>Lituano</t>
  </si>
  <si>
    <t>Mongol</t>
  </si>
  <si>
    <t>Tailandés</t>
  </si>
  <si>
    <t>Bambara</t>
  </si>
  <si>
    <t>Bereber</t>
  </si>
  <si>
    <t>Croata</t>
  </si>
  <si>
    <t>Letón</t>
  </si>
  <si>
    <t>Twi</t>
  </si>
  <si>
    <t>Serbio</t>
  </si>
  <si>
    <t>Esloveno</t>
  </si>
  <si>
    <t>Griego</t>
  </si>
  <si>
    <t>Gasto</t>
  </si>
  <si>
    <t>C. Valenciana</t>
  </si>
  <si>
    <t>Cantabria</t>
  </si>
  <si>
    <t>Idioma al que se traduce</t>
  </si>
  <si>
    <t>Canarias</t>
  </si>
  <si>
    <t>Vietnamita</t>
  </si>
  <si>
    <t>Andalucia</t>
  </si>
  <si>
    <t>Neerlandés</t>
  </si>
  <si>
    <t>Finés</t>
  </si>
  <si>
    <t>Eslovaco</t>
  </si>
  <si>
    <t>Noruego</t>
  </si>
  <si>
    <t>Gasto medio por servicio</t>
  </si>
  <si>
    <t>Servicios</t>
  </si>
  <si>
    <t>Elaboración a partir de datos facilitados por las administraciones responsables de los medios al servicio de la Adminsitración de Justicia</t>
  </si>
  <si>
    <t>Idioma</t>
  </si>
  <si>
    <t>Nº</t>
  </si>
  <si>
    <t>Estonio</t>
  </si>
  <si>
    <t>Tagalo</t>
  </si>
  <si>
    <t>Bangla/Bengalí</t>
  </si>
  <si>
    <t>Moldavo</t>
  </si>
  <si>
    <t>Neerlandés/Holandés/Flamenco</t>
  </si>
  <si>
    <t>Persa/Iraní/Farsi</t>
  </si>
  <si>
    <t>Tamil</t>
  </si>
  <si>
    <t>Nº folios traducidos</t>
  </si>
  <si>
    <t>Japonés</t>
  </si>
  <si>
    <t>Bosnio</t>
  </si>
  <si>
    <t>Turco</t>
  </si>
  <si>
    <t>Armenio</t>
  </si>
  <si>
    <t>Hebreo</t>
  </si>
  <si>
    <t>Coreano</t>
  </si>
  <si>
    <t>Islandés</t>
  </si>
  <si>
    <t>Bengalí</t>
  </si>
  <si>
    <t>Bielorruso</t>
  </si>
  <si>
    <t>Edo/Bini</t>
  </si>
  <si>
    <t>Fula/Pular/Peul/Fulani/Fulbe/Fulfulde</t>
  </si>
  <si>
    <t>Malinke/Mandinka/Mandinga/Mandé/Manden</t>
  </si>
  <si>
    <t>Panyabí/Penjabi/Punjabi</t>
  </si>
  <si>
    <t>Urdú</t>
  </si>
  <si>
    <t>Tagalo/Filipino</t>
  </si>
  <si>
    <t>Broken English</t>
  </si>
  <si>
    <t>Rifeño/Tarifit</t>
  </si>
  <si>
    <t>Guaraní</t>
  </si>
  <si>
    <t>Kurdo</t>
  </si>
  <si>
    <t>Somalí</t>
  </si>
  <si>
    <t>Subtotal</t>
  </si>
  <si>
    <t>Hindi/Hindú</t>
  </si>
  <si>
    <t>Número de intérpretes judiciales acreditados o registrados</t>
  </si>
  <si>
    <t>TOTAL</t>
  </si>
  <si>
    <t>Lenguaje de Signos</t>
  </si>
  <si>
    <t>Nº folios</t>
  </si>
  <si>
    <t>Nepalí</t>
  </si>
  <si>
    <t>Gallego</t>
  </si>
  <si>
    <t xml:space="preserve">Idioma </t>
  </si>
  <si>
    <t>Nº Servicios</t>
  </si>
  <si>
    <t>Gasto por habitante</t>
  </si>
  <si>
    <t>Vease datos Traducciones 3.1</t>
  </si>
  <si>
    <t>Andalucía</t>
  </si>
  <si>
    <t>País Vasco</t>
  </si>
  <si>
    <t>Transcripciones</t>
  </si>
  <si>
    <t>Chino qingtian</t>
  </si>
  <si>
    <t>Indonesio</t>
  </si>
  <si>
    <t>Población</t>
  </si>
  <si>
    <t>Holandés</t>
  </si>
  <si>
    <t>Azerí</t>
  </si>
  <si>
    <t>Suninké/Serahulle/Sarakhollé</t>
  </si>
  <si>
    <t>Pashto/Pastu</t>
  </si>
  <si>
    <t xml:space="preserve">Traducciones </t>
  </si>
  <si>
    <t>Se dispone de un contrato administrativo con una empresa que cubre todos estos servicios.</t>
  </si>
  <si>
    <t>En cuanto a los intérpretes, los solicitantes deben, además de hacer la solicitud de intérprete, luego justificar la asistencia en el portal a efectos de comprobación de los servicios facturados.</t>
  </si>
  <si>
    <t>Las traducciones se reciben a través del portal, se reenvían a la empresa para su traducción y cuando se reciben se les cuelga de nuevo a través del portal, teniendo acceso al mismo solamente el usuario solicitante.</t>
  </si>
  <si>
    <t>La facturación por los intérpretes es de siempre un mínimo de 1 hora, y a partir de aquí se factura por tramos de medias horas.</t>
  </si>
  <si>
    <t>El cobro de las traducciones se realiza siempre por palabras traducidas, si la traducción es de menos de 300 palabras, se paga un mínimo  establecido para cada idioma.</t>
  </si>
  <si>
    <t>Burgos</t>
  </si>
  <si>
    <t>Valladolid</t>
  </si>
  <si>
    <t>Extremadura</t>
  </si>
  <si>
    <t>Ceuta</t>
  </si>
  <si>
    <t>Melilla</t>
  </si>
  <si>
    <t>Murcia</t>
  </si>
  <si>
    <r>
      <rPr>
        <b/>
        <sz val="10"/>
        <color theme="0"/>
        <rFont val="Verdana"/>
        <family val="2"/>
      </rPr>
      <t>Interpretaciones</t>
    </r>
    <r>
      <rPr>
        <sz val="10"/>
        <color theme="0"/>
        <rFont val="Verdana"/>
        <family val="2"/>
      </rPr>
      <t xml:space="preserve"> </t>
    </r>
    <r>
      <rPr>
        <sz val="10"/>
        <color theme="4"/>
        <rFont val="Verdana"/>
        <family val="2"/>
      </rPr>
      <t xml:space="preserve"> </t>
    </r>
  </si>
  <si>
    <t xml:space="preserve">Traducciones  </t>
  </si>
  <si>
    <t>Número de intérpretes/traductores judiciales demanda no habitual acreditados o registrados</t>
  </si>
  <si>
    <t>Broken</t>
  </si>
  <si>
    <t xml:space="preserve">Rumano </t>
  </si>
  <si>
    <t>Dariya</t>
  </si>
  <si>
    <t xml:space="preserve">Chino </t>
  </si>
  <si>
    <t>Dari</t>
  </si>
  <si>
    <t xml:space="preserve">Total </t>
  </si>
  <si>
    <t xml:space="preserve">Asturias </t>
  </si>
  <si>
    <t>n/c</t>
  </si>
  <si>
    <t>Baleares</t>
  </si>
  <si>
    <r>
      <t>Navarra</t>
    </r>
    <r>
      <rPr>
        <b/>
        <sz val="10"/>
        <color theme="4"/>
        <rFont val="Verdana"/>
        <family val="2"/>
      </rPr>
      <t xml:space="preserve"> </t>
    </r>
    <r>
      <rPr>
        <sz val="10"/>
        <color theme="0"/>
        <rFont val="Verdana"/>
        <family val="2"/>
      </rPr>
      <t>(1)</t>
    </r>
  </si>
  <si>
    <r>
      <t>Traducciones</t>
    </r>
    <r>
      <rPr>
        <sz val="10"/>
        <color theme="0"/>
        <rFont val="Verdana"/>
        <family val="2"/>
      </rPr>
      <t xml:space="preserve"> </t>
    </r>
  </si>
  <si>
    <t>Nº de Servicios</t>
  </si>
  <si>
    <t>CCAA</t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</si>
  <si>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Fuente</t>
    </r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</si>
  <si>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Resumen</t>
    </r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</si>
  <si>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Idioma desde el que se traduce</t>
    </r>
  </si>
  <si>
    <t>˃ Idioma al que se traduce</t>
  </si>
  <si>
    <t>˃ Transcripciones</t>
  </si>
  <si>
    <t>˃ Interpretaciones</t>
  </si>
  <si>
    <t>˃ Lenguaje de signos</t>
  </si>
  <si>
    <t>Castilla La Mancha</t>
  </si>
  <si>
    <t xml:space="preserve">Árabe </t>
  </si>
  <si>
    <t>Bengali</t>
  </si>
  <si>
    <t>Amárico</t>
  </si>
  <si>
    <t>Tamazight</t>
  </si>
  <si>
    <t>Fang</t>
  </si>
  <si>
    <t>Finlandés</t>
  </si>
  <si>
    <t>Fines</t>
  </si>
  <si>
    <t>Rifeño</t>
  </si>
  <si>
    <t>Los intérpretes de Ceuta están ubicados en los Órganos Juciales como se indica:</t>
  </si>
  <si>
    <t>Ámbito Ministerio de Justicia</t>
  </si>
  <si>
    <t>Total*</t>
  </si>
  <si>
    <t>Ministerio Resto</t>
  </si>
  <si>
    <t>Comunidades Autónomas con competencias transferidas en materia de Justicia</t>
  </si>
  <si>
    <t>Ministerio resto</t>
  </si>
  <si>
    <t xml:space="preserve">CCAA con comp. transferidas </t>
  </si>
  <si>
    <t>Ámbito Mº Justicia</t>
  </si>
  <si>
    <t>Amazig</t>
  </si>
  <si>
    <t>DATOS PROVISIONALES</t>
  </si>
  <si>
    <t>Operación 3009 del Plan Nacional de Estadística Judicial</t>
  </si>
  <si>
    <t>Tagalof</t>
  </si>
  <si>
    <t xml:space="preserve">Inglés  </t>
  </si>
  <si>
    <t xml:space="preserve">Wolof </t>
  </si>
  <si>
    <t xml:space="preserve">Alemán </t>
  </si>
  <si>
    <t xml:space="preserve">Francés </t>
  </si>
  <si>
    <t xml:space="preserve">Hindi </t>
  </si>
  <si>
    <t xml:space="preserve">Polaco </t>
  </si>
  <si>
    <t xml:space="preserve">Italiano </t>
  </si>
  <si>
    <t xml:space="preserve">Noruego </t>
  </si>
  <si>
    <t xml:space="preserve">Checo </t>
  </si>
  <si>
    <t xml:space="preserve">Flamenco </t>
  </si>
  <si>
    <t xml:space="preserve">Albanés </t>
  </si>
  <si>
    <t xml:space="preserve">Ruso </t>
  </si>
  <si>
    <t xml:space="preserve">Marroquí </t>
  </si>
  <si>
    <t xml:space="preserve">Bambara </t>
  </si>
  <si>
    <t xml:space="preserve">Broken </t>
  </si>
  <si>
    <t xml:space="preserve">Farsi </t>
  </si>
  <si>
    <t xml:space="preserve">Mandikan </t>
  </si>
  <si>
    <t xml:space="preserve">Georgiano </t>
  </si>
  <si>
    <t xml:space="preserve">Búlgaro </t>
  </si>
  <si>
    <t>Comunidades Autónomas con competencias transferidas en materia de justicia</t>
  </si>
  <si>
    <t>Gasto*</t>
  </si>
  <si>
    <t>*IVA no incluido</t>
  </si>
  <si>
    <t>Islandes</t>
  </si>
  <si>
    <t>Inglés &gt; Alemán</t>
  </si>
  <si>
    <t>Inglés &gt; Chino</t>
  </si>
  <si>
    <t>Inglés &gt; Islandes</t>
  </si>
  <si>
    <t>Inglés &gt; Italiano</t>
  </si>
  <si>
    <t>Gallego &gt; Portugués</t>
  </si>
  <si>
    <t>Ewe</t>
  </si>
  <si>
    <t>Malgache/Malagasy</t>
  </si>
  <si>
    <t>Japones</t>
  </si>
  <si>
    <t>Ilokano &gt; inglés</t>
  </si>
  <si>
    <t>Punjabi</t>
  </si>
  <si>
    <t>Chino cantonés</t>
  </si>
  <si>
    <t>Criollo/creole</t>
  </si>
  <si>
    <t>Soussou</t>
  </si>
  <si>
    <t>Ilocano</t>
  </si>
  <si>
    <t xml:space="preserve">Lenguaje de signos </t>
  </si>
  <si>
    <t xml:space="preserve">Madrid </t>
  </si>
  <si>
    <t>-</t>
  </si>
  <si>
    <t>Euskera</t>
  </si>
  <si>
    <t>Berebere</t>
  </si>
  <si>
    <t>Lingala</t>
  </si>
  <si>
    <t>Malí</t>
  </si>
  <si>
    <t>Mandinga</t>
  </si>
  <si>
    <t>Pakistaní</t>
  </si>
  <si>
    <t>Pidgen</t>
  </si>
  <si>
    <t>Romaní-gitano</t>
  </si>
  <si>
    <t>Urdu</t>
  </si>
  <si>
    <t>Albano</t>
  </si>
  <si>
    <t>Amazigh</t>
  </si>
  <si>
    <t>Hindi</t>
  </si>
  <si>
    <t>Panyabi</t>
  </si>
  <si>
    <t>Inglés-checo</t>
  </si>
  <si>
    <t>Bangla/bengalí</t>
  </si>
  <si>
    <t>Edo/bini</t>
  </si>
  <si>
    <t>Fula/pular/peul/fulani/fulbe/fulfulde</t>
  </si>
  <si>
    <t>Hasania/saharaoui</t>
  </si>
  <si>
    <t>Hindi/hindú</t>
  </si>
  <si>
    <t>Macedonio</t>
  </si>
  <si>
    <t>Malinke/mandinka/mandinga/mandé/manden</t>
  </si>
  <si>
    <t>Neerlandés/holandés/flamenco</t>
  </si>
  <si>
    <t>Panyabi/penjabi</t>
  </si>
  <si>
    <t>Persa/iraní/farsi</t>
  </si>
  <si>
    <t>Tagalo/filipino</t>
  </si>
  <si>
    <t>Urdu/paquistaní</t>
  </si>
  <si>
    <t>Rioja, La</t>
  </si>
  <si>
    <t>Español</t>
  </si>
  <si>
    <t>Signos</t>
  </si>
  <si>
    <r>
      <rPr>
        <vertAlign val="superscript"/>
        <sz val="9"/>
        <color theme="3"/>
        <rFont val="Verdana"/>
        <family val="2"/>
      </rPr>
      <t>1</t>
    </r>
    <r>
      <rPr>
        <sz val="9"/>
        <color theme="3"/>
        <rFont val="Verdana"/>
        <family val="2"/>
      </rPr>
      <t xml:space="preserve"> Palabras</t>
    </r>
  </si>
  <si>
    <r>
      <t xml:space="preserve">Nº folios traducidos </t>
    </r>
    <r>
      <rPr>
        <b/>
        <vertAlign val="superscript"/>
        <sz val="10"/>
        <color rgb="FF000000"/>
        <rFont val="Verdana"/>
        <family val="2"/>
      </rPr>
      <t>(1)</t>
    </r>
  </si>
  <si>
    <t>Lenguaje de signos*</t>
  </si>
  <si>
    <r>
      <rPr>
        <b/>
        <vertAlign val="superscript"/>
        <sz val="9"/>
        <color theme="3"/>
        <rFont val="Verdana"/>
        <family val="2"/>
      </rPr>
      <t>*</t>
    </r>
    <r>
      <rPr>
        <b/>
        <sz val="9"/>
        <color theme="3"/>
        <rFont val="Verdana"/>
        <family val="2"/>
      </rPr>
      <t>El prestatario del servicio no lo factura puesto que lo entiende cubierto por la Subvención que la asociación (ASORNA) recibe del Departamento de Derechos Sociales del Gobierno de Navarra.</t>
    </r>
  </si>
  <si>
    <t>Belga/Flamenco</t>
  </si>
  <si>
    <r>
      <t>Nº folios</t>
    </r>
    <r>
      <rPr>
        <b/>
        <vertAlign val="superscript"/>
        <sz val="10"/>
        <color theme="0"/>
        <rFont val="Verdana"/>
        <family val="2"/>
      </rPr>
      <t>(1)</t>
    </r>
  </si>
  <si>
    <t xml:space="preserve">Estonio </t>
  </si>
  <si>
    <t>Farsi</t>
  </si>
  <si>
    <t>Pular</t>
  </si>
  <si>
    <t>Volofo</t>
  </si>
  <si>
    <t>Balears, Illes</t>
  </si>
  <si>
    <t>Danes</t>
  </si>
  <si>
    <t>Híngaro</t>
  </si>
  <si>
    <t>Inglés &gt; Mandinga</t>
  </si>
  <si>
    <t>Persa</t>
  </si>
  <si>
    <t>Argelio</t>
  </si>
  <si>
    <t>Bieloruso</t>
  </si>
  <si>
    <t>Brasileño</t>
  </si>
  <si>
    <t>Chino Mandarín</t>
  </si>
  <si>
    <t>Flamenco</t>
  </si>
  <si>
    <t>Irani</t>
  </si>
  <si>
    <t>Kurdo Sorani</t>
  </si>
  <si>
    <t>Manjaco</t>
  </si>
  <si>
    <t>Marroquí</t>
  </si>
  <si>
    <t>Paquistaní</t>
  </si>
  <si>
    <t>Pastho</t>
  </si>
  <si>
    <t>Penyabi</t>
  </si>
  <si>
    <t>Sirio</t>
  </si>
  <si>
    <t>Senegalés</t>
  </si>
  <si>
    <t>Catalán &gt; francés</t>
  </si>
  <si>
    <t>Inglés &gt; chino</t>
  </si>
  <si>
    <t>Inglés &gt; francés</t>
  </si>
  <si>
    <t>Inglés &gt; italiano</t>
  </si>
  <si>
    <t>Inglés &gt; turco</t>
  </si>
  <si>
    <t>Akano</t>
  </si>
  <si>
    <t>Argelino</t>
  </si>
  <si>
    <t>Catalán/Valenciano/Balear</t>
  </si>
  <si>
    <t>Gaélico irlandés</t>
  </si>
  <si>
    <t>Guyaratí/Guayaratí</t>
  </si>
  <si>
    <t>Igbo</t>
  </si>
  <si>
    <t>Romaní</t>
  </si>
  <si>
    <t>Serbocroata</t>
  </si>
  <si>
    <t>Uzbeko</t>
  </si>
  <si>
    <t>Español/Castellano</t>
  </si>
  <si>
    <t>*La Comunidad Valenciana no incluye, en el total, el gasto en el lenguaje de signos.</t>
  </si>
  <si>
    <t xml:space="preserve">Danés </t>
  </si>
  <si>
    <t>Inglés &gt; alemán</t>
  </si>
  <si>
    <t>Malayo</t>
  </si>
  <si>
    <t>Idioma*</t>
  </si>
  <si>
    <t>*No se facilita.</t>
  </si>
  <si>
    <t>Burgos*</t>
  </si>
  <si>
    <t>*No se aportan datos.</t>
  </si>
  <si>
    <t>Rioja, La*</t>
  </si>
  <si>
    <t>Fula</t>
  </si>
  <si>
    <t>Penyabe</t>
  </si>
  <si>
    <t>Soninque</t>
  </si>
  <si>
    <t>ESPAÑOL</t>
  </si>
  <si>
    <t>Dialecto marroquí</t>
  </si>
  <si>
    <t xml:space="preserve">Inglés &gt; Francés </t>
  </si>
  <si>
    <t>Neerlandés/Holandés</t>
  </si>
  <si>
    <t>Crota</t>
  </si>
  <si>
    <t>Inglés-Castellano</t>
  </si>
  <si>
    <t>Polaco-Castellano</t>
  </si>
  <si>
    <t>Árabe marroquí-Castellano</t>
  </si>
  <si>
    <t>Francés-Castellano</t>
  </si>
  <si>
    <t>Rifeño-Castellano</t>
  </si>
  <si>
    <t>Castellano-Inglés</t>
  </si>
  <si>
    <t>Castellano-Estonio</t>
  </si>
  <si>
    <t>Castellano-Alemán</t>
  </si>
  <si>
    <t>Castellano-Francés</t>
  </si>
  <si>
    <t>Árabe marroquí</t>
  </si>
  <si>
    <t>Dariya magrebí</t>
  </si>
  <si>
    <t>Filandés</t>
  </si>
  <si>
    <t>Amhárico</t>
  </si>
  <si>
    <t>AL</t>
  </si>
  <si>
    <t>AL/EN</t>
  </si>
  <si>
    <t>AR</t>
  </si>
  <si>
    <t>BU</t>
  </si>
  <si>
    <t>CH</t>
  </si>
  <si>
    <t>DANÉS/INGLÉS</t>
  </si>
  <si>
    <t>EN</t>
  </si>
  <si>
    <t>EN/NE</t>
  </si>
  <si>
    <t>ES</t>
  </si>
  <si>
    <t>FR</t>
  </si>
  <si>
    <t xml:space="preserve">FR/AL </t>
  </si>
  <si>
    <t>FR/AR</t>
  </si>
  <si>
    <t>GR</t>
  </si>
  <si>
    <t>GR/EN</t>
  </si>
  <si>
    <t>HU/EN</t>
  </si>
  <si>
    <t>IT</t>
  </si>
  <si>
    <t>LE</t>
  </si>
  <si>
    <t>LI</t>
  </si>
  <si>
    <t>NE</t>
  </si>
  <si>
    <t>PL</t>
  </si>
  <si>
    <t>PO</t>
  </si>
  <si>
    <t>PT</t>
  </si>
  <si>
    <t>RU</t>
  </si>
  <si>
    <t>DA</t>
  </si>
  <si>
    <t>ES/HU/EN/PO</t>
  </si>
  <si>
    <t>ESL</t>
  </si>
  <si>
    <t>ET</t>
  </si>
  <si>
    <t>HU</t>
  </si>
  <si>
    <t>IN</t>
  </si>
  <si>
    <t>NL</t>
  </si>
  <si>
    <t>TU</t>
  </si>
  <si>
    <t>UC</t>
  </si>
  <si>
    <t>UK</t>
  </si>
  <si>
    <t>VI</t>
  </si>
  <si>
    <t>Bámbara</t>
  </si>
  <si>
    <t xml:space="preserve">Croata </t>
  </si>
  <si>
    <t>Maltés</t>
  </si>
  <si>
    <t>Punyabi</t>
  </si>
  <si>
    <t>Criollo</t>
  </si>
  <si>
    <t>Kurdo Kurmanji</t>
  </si>
  <si>
    <t>Montenegrino</t>
  </si>
  <si>
    <t>Pashto</t>
  </si>
  <si>
    <t>Comunidades Autónomas con competencias transferidas en Justicia</t>
  </si>
  <si>
    <t>Inglés&gt;Chino</t>
  </si>
  <si>
    <t>Inglés&gt;Francés</t>
  </si>
  <si>
    <t>Inglés&gt;Thai</t>
  </si>
  <si>
    <t>Inglés&gt;Twi</t>
  </si>
  <si>
    <t xml:space="preserve">Catalán </t>
  </si>
  <si>
    <t>Ashanti</t>
  </si>
  <si>
    <r>
      <t>Total</t>
    </r>
    <r>
      <rPr>
        <b/>
        <vertAlign val="superscript"/>
        <sz val="10"/>
        <color theme="0"/>
        <rFont val="Verdana"/>
        <family val="2"/>
      </rPr>
      <t>(1)</t>
    </r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</si>
  <si>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La Región de Murcia no incluye, en el total, el gasto en el lenguaje de signos, ya que el importe correspondiente, ya figura facturado dentro del servicio de Interpretación.</t>
    </r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</si>
  <si>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Galicia no incluye, en el total, el gasto en el lenguaje de signos.</t>
    </r>
  </si>
  <si>
    <t>En el año 2022 la empresa contratada para la prestación de los servicios de traducción e interpretación para atender a las necesidades de los Órganos Judiciales de la Comunidad Autónoma de Euskadi es Seprotec, Traducción e Interpretación, S.L.</t>
  </si>
  <si>
    <t xml:space="preserve">Requisitos a cumplir por la empresa contratista: </t>
  </si>
  <si>
    <t xml:space="preserve"> - Durante la vigencia del contrato el adjudicatario garantizará el suficiente número de intérpretes y traductores en cualquier idioma o dialecto para atender las necesidades de los Órganos Judiciales</t>
  </si>
  <si>
    <t xml:space="preserve"> - El hecho de que un idioma o dialecto no aparezca en este pliego no impide que la empresa proporcione un profesional cuando se le requiera.</t>
  </si>
  <si>
    <t>Lenguaje de signos:</t>
  </si>
  <si>
    <t>En el contrato de servicio de traducción e interpretación de lenguas, está incluido el lenguaje de signos.</t>
  </si>
  <si>
    <t>Navarra dispone de un portal digital a través del cual los usuarios (órganos judiciales de Navarra) solicitan los intérpretes necesarios y las traducciones.</t>
  </si>
  <si>
    <t>*La Rioja no incluye, en el total, el gasto en el lenguaje de signos, ya que el importe correspondiente, ya figura facturado dentro del servicio de Interpretación.</t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</si>
  <si>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Nº de palabras traducidas</t>
    </r>
  </si>
  <si>
    <t>Castilla y León</t>
  </si>
  <si>
    <t>Baleares, Illes</t>
  </si>
  <si>
    <t>Cataluña*</t>
  </si>
  <si>
    <t>*El Departamento de Justicia, Derechos y Memoria presta los servicios de interpretación y de traducción de los órganos judiciales y las Fiscalías de Catalunya, mediante personal propio –en algunos partidos judiciales y para algunos idiomas– y, principalmente, por medio de las empresas adjudicatarias de los diferentes lotes (se incluye un lote dedicado a la lengua de signos) que se establecen a los concursos públicos para la prestación de este servicio.</t>
  </si>
  <si>
    <t>Nº de servicios</t>
  </si>
  <si>
    <t>Lituà</t>
  </si>
  <si>
    <t>Croata, serbocroata, serbio</t>
  </si>
  <si>
    <t>Berber, amazigt</t>
  </si>
  <si>
    <t>Hindú</t>
  </si>
  <si>
    <t>Panjabi</t>
  </si>
  <si>
    <t>Persa, farsi, dari</t>
  </si>
  <si>
    <t xml:space="preserve">Fula, pula </t>
  </si>
  <si>
    <t>Soninké, sarahole</t>
  </si>
  <si>
    <t>Castellano</t>
  </si>
  <si>
    <t>fula, pula</t>
  </si>
  <si>
    <t>Aleman</t>
  </si>
  <si>
    <t>Serbocroata, Croata, Serbio</t>
  </si>
  <si>
    <t>Neerlandés, flamenco</t>
  </si>
  <si>
    <t>Mandinga, malinké, diakhanké</t>
  </si>
  <si>
    <t>Farsi, Persa, Darí, Pastún</t>
  </si>
  <si>
    <t>Fula, Pula, Susu</t>
  </si>
  <si>
    <t>Suninké, Sarahoule, Khassonké</t>
  </si>
  <si>
    <t>Argeliano</t>
  </si>
  <si>
    <t>Darija</t>
  </si>
  <si>
    <t>Siriaco</t>
  </si>
  <si>
    <t>Swahili</t>
  </si>
  <si>
    <t>Akan</t>
  </si>
  <si>
    <t>Edo / Bini</t>
  </si>
  <si>
    <t>Fante</t>
  </si>
  <si>
    <t>Gaelico</t>
  </si>
  <si>
    <t>Yoruba</t>
  </si>
  <si>
    <t>Kazajo</t>
  </si>
  <si>
    <t>Krio</t>
  </si>
  <si>
    <t>Oromo</t>
  </si>
  <si>
    <t>Quechua</t>
  </si>
  <si>
    <t>Taiwanés</t>
  </si>
  <si>
    <r>
      <t>Cataluña</t>
    </r>
    <r>
      <rPr>
        <b/>
        <vertAlign val="superscript"/>
        <sz val="10"/>
        <color theme="0"/>
        <rFont val="Verdana"/>
        <family val="2"/>
      </rPr>
      <t>(1)</t>
    </r>
  </si>
  <si>
    <r>
      <t>País Vasco</t>
    </r>
    <r>
      <rPr>
        <b/>
        <vertAlign val="superscript"/>
        <sz val="10"/>
        <color theme="0"/>
        <rFont val="Verdana"/>
        <family val="2"/>
      </rPr>
      <t>(2)</t>
    </r>
  </si>
  <si>
    <r>
      <rPr>
        <vertAlign val="superscript"/>
        <sz val="11"/>
        <color theme="3"/>
        <rFont val="Verdana"/>
        <family val="2"/>
      </rPr>
      <t>(2)</t>
    </r>
    <r>
      <rPr>
        <sz val="11"/>
        <color theme="3"/>
        <rFont val="Verdana"/>
        <family val="2"/>
      </rPr>
      <t xml:space="preserve"> En el Pliego de Prescripciones Técnicas del concurso, se le exige a la empresa contratista que garantizará el suficiente número de intérpretes y traductores en cualquier idioma o dialecto para atender las necesidades de los Órganos Judiciales. El hecho de que un idioma o dialecto no aparezca en el pliego no impide que la empresa proporcione un profesional cuando se le requiera.
</t>
    </r>
  </si>
  <si>
    <r>
      <rPr>
        <vertAlign val="superscript"/>
        <sz val="11"/>
        <color theme="3"/>
        <rFont val="Verdana"/>
        <family val="2"/>
      </rPr>
      <t>(1)</t>
    </r>
    <r>
      <rPr>
        <sz val="11"/>
        <color theme="3"/>
        <rFont val="Verdana"/>
        <family val="2"/>
      </rPr>
      <t>Número de intérpretes/traductores judiciales demanda habitual. Número de intérpretes/traductores judiciales demanda no habitual.</t>
    </r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</si>
  <si>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El importe total, factilitado por la CCAA, no coincide con el sumatorio por actividades.</t>
    </r>
  </si>
  <si>
    <t>Tágalo</t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</si>
  <si>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Castilla La Mancha no incluye, en el total, el gasto en el lenguaje de signos, ya que el importe correspondiente, ya figura facturado dentro del servicio de Interpretación.</t>
    </r>
  </si>
  <si>
    <t>Juzgado de Guardia: Un intérprete que se encarga de todos los servicios necesarios del Juzgado de Guardia. Compatibiliza, dentro de sus posibilidades, las interpretaciones de Fiscalía y Menores.</t>
  </si>
  <si>
    <t>PALACIO DE JUSTICIA: Una intérprete que se encarga del resto de traducciones escritas y/o telefónicas que se presentan y que apoya a los otros dos intérpretes en la realización de los servicios, así como los permisos y bajas por incapacidad y otras.</t>
  </si>
  <si>
    <t>UPAD AUDIENCIA PROVINCIAL Y PENALES: Un intérprete que se encarga de todos los juicios de ambas Unidades Procesales de Apoyo Directo.</t>
  </si>
  <si>
    <t>˃ CEPEJ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</si>
</sst>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[$-C0A]#,##0"/>
    <numFmt numFmtId="165" formatCode="[$-C0A]General"/>
    <numFmt numFmtId="166" formatCode="#,##0.00&quot; &quot;[$€-C0A];[Red]&quot;-&quot;#,##0.00&quot; &quot;[$€-C0A]"/>
    <numFmt numFmtId="167" formatCode="0.0"/>
    <numFmt numFmtId="168" formatCode="#,##0.0"/>
  </numFmts>
  <fonts count="5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000000"/>
      <name val="Verdana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1"/>
    </font>
    <font>
      <sz val="11"/>
      <color theme="4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3"/>
      <name val="Verdana"/>
      <family val="2"/>
    </font>
    <font>
      <b/>
      <sz val="18"/>
      <color theme="0"/>
      <name val="Verdana"/>
      <family val="2"/>
    </font>
    <font>
      <b/>
      <u/>
      <sz val="12"/>
      <color theme="3"/>
      <name val="Verdana"/>
      <family val="2"/>
    </font>
    <font>
      <b/>
      <sz val="14"/>
      <color indexed="8"/>
      <name val="Verdana"/>
      <family val="2"/>
    </font>
    <font>
      <b/>
      <sz val="14"/>
      <color theme="4"/>
      <name val="Verdana"/>
      <family val="2"/>
    </font>
    <font>
      <sz val="10"/>
      <color theme="0"/>
      <name val="Verdana"/>
      <family val="2"/>
    </font>
    <font>
      <sz val="10"/>
      <color theme="4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4"/>
      <name val="Verdana"/>
      <family val="2"/>
    </font>
    <font>
      <sz val="10"/>
      <color theme="3"/>
      <name val="Verdana"/>
      <family val="2"/>
      <charset val="1"/>
    </font>
    <font>
      <sz val="11"/>
      <color theme="3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12"/>
      <color theme="3"/>
      <name val="Calibri"/>
      <family val="2"/>
      <scheme val="minor"/>
    </font>
    <font>
      <b/>
      <u/>
      <sz val="12"/>
      <color theme="3"/>
      <name val="Calibri"/>
      <family val="2"/>
    </font>
    <font>
      <b/>
      <sz val="11"/>
      <color theme="3"/>
      <name val="Calibri"/>
      <family val="2"/>
      <scheme val="minor"/>
    </font>
    <font>
      <b/>
      <sz val="9"/>
      <color theme="3"/>
      <name val="Verdana"/>
      <family val="2"/>
    </font>
    <font>
      <sz val="12"/>
      <color theme="3"/>
      <name val="Verdana"/>
      <family val="2"/>
    </font>
    <font>
      <b/>
      <sz val="18"/>
      <color theme="3"/>
      <name val="Verdana"/>
      <family val="2"/>
    </font>
    <font>
      <b/>
      <vertAlign val="superscript"/>
      <sz val="10"/>
      <color rgb="FF000000"/>
      <name val="Verdana"/>
      <family val="2"/>
    </font>
    <font>
      <b/>
      <vertAlign val="superscript"/>
      <sz val="9"/>
      <color theme="3"/>
      <name val="Verdana"/>
      <family val="2"/>
    </font>
    <font>
      <b/>
      <vertAlign val="superscript"/>
      <sz val="10"/>
      <color theme="0"/>
      <name val="Verdana"/>
      <family val="2"/>
    </font>
    <font>
      <vertAlign val="superscript"/>
      <sz val="9"/>
      <color theme="3"/>
      <name val="Verdana"/>
      <family val="2"/>
    </font>
    <font>
      <sz val="9"/>
      <color theme="3"/>
      <name val="Verdana"/>
      <family val="2"/>
    </font>
    <font>
      <sz val="20"/>
      <color theme="3"/>
      <name val="Verdana"/>
      <family val="2"/>
    </font>
    <font>
      <vertAlign val="superscript"/>
      <sz val="11"/>
      <color theme="3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3" tint="0.79998168889431442"/>
      </right>
      <top style="medium">
        <color theme="0"/>
      </top>
      <bottom style="medium">
        <color theme="0"/>
      </bottom>
      <diagonal/>
    </border>
    <border>
      <left style="thin">
        <color theme="3" tint="0.79998168889431442"/>
      </left>
      <right style="thin">
        <color theme="4" tint="0.79998168889431442"/>
      </right>
      <top style="thin">
        <color theme="0"/>
      </top>
      <bottom style="medium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3" tint="0.79998168889431442"/>
      </left>
      <right style="thin">
        <color theme="4" tint="0.79998168889431442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dashed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 style="dashed">
        <color theme="3" tint="0.79998168889431442"/>
      </left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medium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/>
      <right style="dashed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/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medium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59996337778862885"/>
      </top>
      <bottom style="thin">
        <color theme="0"/>
      </bottom>
      <diagonal/>
    </border>
    <border>
      <left/>
      <right/>
      <top style="medium">
        <color theme="4" tint="0.59996337778862885"/>
      </top>
      <bottom style="thin">
        <color theme="0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Dashed">
        <color theme="3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Dashed">
        <color theme="3" tint="0.79998168889431442"/>
      </bottom>
      <diagonal/>
    </border>
    <border>
      <left style="thin">
        <color theme="0"/>
      </left>
      <right style="thin">
        <color theme="0"/>
      </right>
      <top style="mediumDashed">
        <color theme="3" tint="0.79998168889431442"/>
      </top>
      <bottom style="mediumDashed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theme="4" tint="0.59996337778862885"/>
      </bottom>
      <diagonal/>
    </border>
    <border>
      <left style="medium">
        <color theme="3"/>
      </left>
      <right/>
      <top style="thin">
        <color theme="0"/>
      </top>
      <bottom/>
      <diagonal/>
    </border>
  </borders>
  <cellStyleXfs count="1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165" fontId="10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6" fontId="13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4" fillId="0" borderId="0"/>
    <xf numFmtId="0" fontId="14" fillId="0" borderId="0"/>
  </cellStyleXfs>
  <cellXfs count="204">
    <xf numFmtId="0" fontId="0" fillId="0" borderId="0" xfId="0"/>
    <xf numFmtId="0" fontId="7" fillId="0" borderId="1" xfId="0" applyFont="1" applyBorder="1"/>
    <xf numFmtId="0" fontId="6" fillId="0" borderId="1" xfId="0" applyFont="1" applyBorder="1"/>
    <xf numFmtId="0" fontId="25" fillId="0" borderId="1" xfId="0" applyFont="1" applyBorder="1"/>
    <xf numFmtId="0" fontId="16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0" fontId="21" fillId="0" borderId="1" xfId="0" applyFont="1" applyBorder="1"/>
    <xf numFmtId="0" fontId="4" fillId="2" borderId="1" xfId="0" applyFont="1" applyFill="1" applyBorder="1"/>
    <xf numFmtId="0" fontId="23" fillId="0" borderId="1" xfId="0" applyFont="1" applyBorder="1"/>
    <xf numFmtId="0" fontId="5" fillId="2" borderId="1" xfId="2" applyFill="1" applyBorder="1" applyAlignment="1" applyProtection="1"/>
    <xf numFmtId="0" fontId="23" fillId="0" borderId="1" xfId="0" applyFont="1" applyBorder="1" applyAlignment="1">
      <alignment horizontal="left"/>
    </xf>
    <xf numFmtId="4" fontId="7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2" fillId="0" borderId="1" xfId="0" applyFont="1" applyBorder="1"/>
    <xf numFmtId="3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center" vertical="center" wrapText="1"/>
    </xf>
    <xf numFmtId="0" fontId="7" fillId="0" borderId="6" xfId="0" applyFont="1" applyBorder="1"/>
    <xf numFmtId="164" fontId="9" fillId="0" borderId="6" xfId="4" applyNumberFormat="1" applyFont="1" applyBorder="1" applyAlignment="1">
      <alignment horizontal="right"/>
    </xf>
    <xf numFmtId="0" fontId="18" fillId="5" borderId="5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left" wrapText="1"/>
    </xf>
    <xf numFmtId="3" fontId="3" fillId="7" borderId="5" xfId="0" applyNumberFormat="1" applyFont="1" applyFill="1" applyBorder="1" applyAlignment="1">
      <alignment horizontal="right"/>
    </xf>
    <xf numFmtId="3" fontId="3" fillId="7" borderId="7" xfId="0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center" vertical="center" wrapText="1"/>
    </xf>
    <xf numFmtId="0" fontId="31" fillId="0" borderId="6" xfId="0" applyFont="1" applyBorder="1"/>
    <xf numFmtId="0" fontId="24" fillId="6" borderId="1" xfId="0" applyFont="1" applyFill="1" applyBorder="1"/>
    <xf numFmtId="1" fontId="17" fillId="3" borderId="21" xfId="0" applyNumberFormat="1" applyFont="1" applyFill="1" applyBorder="1" applyAlignment="1">
      <alignment horizontal="center" vertical="center" wrapText="1"/>
    </xf>
    <xf numFmtId="0" fontId="34" fillId="6" borderId="20" xfId="0" applyFont="1" applyFill="1" applyBorder="1" applyAlignment="1">
      <alignment horizontal="left" vertical="center" wrapText="1"/>
    </xf>
    <xf numFmtId="1" fontId="35" fillId="0" borderId="20" xfId="0" applyNumberFormat="1" applyFont="1" applyBorder="1" applyAlignment="1">
      <alignment horizontal="right" vertical="center" wrapText="1"/>
    </xf>
    <xf numFmtId="0" fontId="34" fillId="6" borderId="22" xfId="0" applyFont="1" applyFill="1" applyBorder="1" applyAlignment="1">
      <alignment horizontal="left" vertical="center" wrapText="1"/>
    </xf>
    <xf numFmtId="1" fontId="35" fillId="0" borderId="22" xfId="0" applyNumberFormat="1" applyFont="1" applyBorder="1" applyAlignment="1">
      <alignment horizontal="right" vertical="center" wrapText="1"/>
    </xf>
    <xf numFmtId="0" fontId="34" fillId="6" borderId="22" xfId="0" applyFont="1" applyFill="1" applyBorder="1" applyAlignment="1">
      <alignment horizontal="left" vertical="center"/>
    </xf>
    <xf numFmtId="0" fontId="34" fillId="6" borderId="20" xfId="0" applyFont="1" applyFill="1" applyBorder="1" applyAlignment="1">
      <alignment horizontal="left" vertical="center"/>
    </xf>
    <xf numFmtId="0" fontId="8" fillId="0" borderId="1" xfId="0" applyFont="1" applyBorder="1"/>
    <xf numFmtId="0" fontId="0" fillId="0" borderId="1" xfId="0" applyBorder="1" applyAlignment="1">
      <alignment vertical="center" wrapText="1"/>
    </xf>
    <xf numFmtId="1" fontId="35" fillId="0" borderId="22" xfId="0" applyNumberFormat="1" applyFont="1" applyBorder="1" applyAlignment="1">
      <alignment horizontal="right" vertical="center"/>
    </xf>
    <xf numFmtId="1" fontId="35" fillId="0" borderId="20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wrapText="1"/>
    </xf>
    <xf numFmtId="3" fontId="19" fillId="6" borderId="1" xfId="0" applyNumberFormat="1" applyFont="1" applyFill="1" applyBorder="1" applyAlignment="1">
      <alignment horizontal="right"/>
    </xf>
    <xf numFmtId="0" fontId="7" fillId="0" borderId="21" xfId="0" applyFont="1" applyBorder="1"/>
    <xf numFmtId="0" fontId="21" fillId="0" borderId="1" xfId="0" applyFont="1" applyBorder="1" applyAlignment="1">
      <alignment horizontal="left"/>
    </xf>
    <xf numFmtId="0" fontId="31" fillId="0" borderId="1" xfId="0" applyFont="1" applyBorder="1"/>
    <xf numFmtId="0" fontId="36" fillId="0" borderId="1" xfId="0" applyFont="1" applyBorder="1"/>
    <xf numFmtId="4" fontId="3" fillId="7" borderId="7" xfId="0" applyNumberFormat="1" applyFont="1" applyFill="1" applyBorder="1" applyAlignment="1">
      <alignment horizontal="right"/>
    </xf>
    <xf numFmtId="4" fontId="3" fillId="7" borderId="5" xfId="0" applyNumberFormat="1" applyFont="1" applyFill="1" applyBorder="1" applyAlignment="1">
      <alignment horizontal="right"/>
    </xf>
    <xf numFmtId="4" fontId="18" fillId="7" borderId="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21" xfId="0" applyBorder="1"/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14" xfId="0" applyFont="1" applyBorder="1"/>
    <xf numFmtId="0" fontId="40" fillId="0" borderId="1" xfId="0" applyFont="1" applyBorder="1"/>
    <xf numFmtId="0" fontId="40" fillId="0" borderId="1" xfId="0" applyFont="1" applyBorder="1" applyAlignment="1">
      <alignment vertical="center"/>
    </xf>
    <xf numFmtId="3" fontId="7" fillId="6" borderId="1" xfId="0" applyNumberFormat="1" applyFont="1" applyFill="1" applyBorder="1"/>
    <xf numFmtId="0" fontId="0" fillId="0" borderId="4" xfId="0" applyBorder="1"/>
    <xf numFmtId="0" fontId="33" fillId="3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167" fontId="35" fillId="0" borderId="20" xfId="0" applyNumberFormat="1" applyFont="1" applyBorder="1" applyAlignment="1">
      <alignment horizontal="right" vertical="center" wrapText="1"/>
    </xf>
    <xf numFmtId="3" fontId="35" fillId="0" borderId="22" xfId="0" applyNumberFormat="1" applyFont="1" applyBorder="1" applyAlignment="1">
      <alignment horizontal="right" vertical="center"/>
    </xf>
    <xf numFmtId="168" fontId="35" fillId="0" borderId="22" xfId="0" applyNumberFormat="1" applyFont="1" applyBorder="1" applyAlignment="1">
      <alignment horizontal="right" vertical="center" wrapText="1"/>
    </xf>
    <xf numFmtId="168" fontId="35" fillId="0" borderId="20" xfId="0" applyNumberFormat="1" applyFont="1" applyBorder="1" applyAlignment="1">
      <alignment horizontal="right" vertical="center" wrapText="1"/>
    </xf>
    <xf numFmtId="0" fontId="42" fillId="0" borderId="1" xfId="0" applyFont="1" applyBorder="1"/>
    <xf numFmtId="3" fontId="35" fillId="0" borderId="20" xfId="0" applyNumberFormat="1" applyFont="1" applyBorder="1" applyAlignment="1">
      <alignment horizontal="right" vertical="center"/>
    </xf>
    <xf numFmtId="0" fontId="47" fillId="0" borderId="1" xfId="0" applyFont="1" applyBorder="1" applyAlignment="1">
      <alignment vertical="center"/>
    </xf>
    <xf numFmtId="0" fontId="34" fillId="6" borderId="24" xfId="0" applyFont="1" applyFill="1" applyBorder="1" applyAlignment="1">
      <alignment horizontal="left" vertical="center"/>
    </xf>
    <xf numFmtId="0" fontId="7" fillId="0" borderId="11" xfId="0" applyFont="1" applyBorder="1"/>
    <xf numFmtId="1" fontId="35" fillId="0" borderId="30" xfId="0" applyNumberFormat="1" applyFont="1" applyBorder="1" applyAlignment="1">
      <alignment horizontal="right" vertical="center" wrapText="1"/>
    </xf>
    <xf numFmtId="1" fontId="35" fillId="0" borderId="31" xfId="0" applyNumberFormat="1" applyFont="1" applyBorder="1" applyAlignment="1">
      <alignment horizontal="center" vertical="center" wrapText="1"/>
    </xf>
    <xf numFmtId="1" fontId="35" fillId="0" borderId="32" xfId="0" applyNumberFormat="1" applyFont="1" applyBorder="1" applyAlignment="1">
      <alignment horizontal="right" vertical="center" wrapText="1"/>
    </xf>
    <xf numFmtId="1" fontId="35" fillId="0" borderId="32" xfId="0" applyNumberFormat="1" applyFont="1" applyBorder="1" applyAlignment="1">
      <alignment horizontal="center" vertical="center" wrapText="1"/>
    </xf>
    <xf numFmtId="1" fontId="35" fillId="0" borderId="34" xfId="0" applyNumberFormat="1" applyFont="1" applyBorder="1" applyAlignment="1">
      <alignment horizontal="center" vertical="center" wrapText="1"/>
    </xf>
    <xf numFmtId="1" fontId="35" fillId="0" borderId="35" xfId="0" applyNumberFormat="1" applyFont="1" applyBorder="1" applyAlignment="1">
      <alignment horizontal="right" vertical="center" wrapText="1"/>
    </xf>
    <xf numFmtId="1" fontId="35" fillId="0" borderId="33" xfId="0" applyNumberFormat="1" applyFont="1" applyBorder="1" applyAlignment="1">
      <alignment horizontal="center" vertical="center" wrapText="1"/>
    </xf>
    <xf numFmtId="1" fontId="35" fillId="0" borderId="36" xfId="0" applyNumberFormat="1" applyFont="1" applyBorder="1" applyAlignment="1">
      <alignment horizontal="righ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0" fontId="31" fillId="0" borderId="12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50" fillId="0" borderId="1" xfId="0" applyFont="1" applyBorder="1"/>
    <xf numFmtId="3" fontId="51" fillId="0" borderId="1" xfId="0" applyNumberFormat="1" applyFont="1" applyBorder="1" applyAlignment="1">
      <alignment vertical="center"/>
    </xf>
    <xf numFmtId="0" fontId="7" fillId="0" borderId="9" xfId="0" applyFont="1" applyBorder="1"/>
    <xf numFmtId="0" fontId="7" fillId="0" borderId="12" xfId="0" applyFont="1" applyBorder="1"/>
    <xf numFmtId="0" fontId="7" fillId="5" borderId="0" xfId="0" applyFont="1" applyFill="1" applyAlignment="1">
      <alignment horizontal="center" vertical="center" wrapText="1"/>
    </xf>
    <xf numFmtId="49" fontId="50" fillId="0" borderId="1" xfId="0" applyNumberFormat="1" applyFont="1" applyBorder="1"/>
    <xf numFmtId="0" fontId="18" fillId="5" borderId="15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/>
    </xf>
    <xf numFmtId="3" fontId="3" fillId="7" borderId="17" xfId="0" applyNumberFormat="1" applyFont="1" applyFill="1" applyBorder="1" applyAlignment="1">
      <alignment horizontal="right" vertical="center"/>
    </xf>
    <xf numFmtId="3" fontId="3" fillId="7" borderId="19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3" fontId="35" fillId="0" borderId="23" xfId="0" applyNumberFormat="1" applyFont="1" applyBorder="1" applyAlignment="1">
      <alignment horizontal="right" vertical="center"/>
    </xf>
    <xf numFmtId="0" fontId="34" fillId="6" borderId="23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1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34" fillId="6" borderId="41" xfId="0" applyFont="1" applyFill="1" applyBorder="1" applyAlignment="1">
      <alignment horizontal="left" vertical="center"/>
    </xf>
    <xf numFmtId="3" fontId="35" fillId="0" borderId="41" xfId="0" applyNumberFormat="1" applyFont="1" applyBorder="1" applyAlignment="1">
      <alignment horizontal="right" vertical="center"/>
    </xf>
    <xf numFmtId="0" fontId="34" fillId="6" borderId="42" xfId="0" applyFont="1" applyFill="1" applyBorder="1" applyAlignment="1">
      <alignment horizontal="left" vertical="center"/>
    </xf>
    <xf numFmtId="3" fontId="35" fillId="0" borderId="42" xfId="0" applyNumberFormat="1" applyFont="1" applyBorder="1" applyAlignment="1">
      <alignment horizontal="right" vertical="center"/>
    </xf>
    <xf numFmtId="0" fontId="34" fillId="6" borderId="43" xfId="0" applyFont="1" applyFill="1" applyBorder="1" applyAlignment="1">
      <alignment horizontal="left" vertical="center"/>
    </xf>
    <xf numFmtId="3" fontId="35" fillId="0" borderId="43" xfId="0" applyNumberFormat="1" applyFont="1" applyBorder="1" applyAlignment="1">
      <alignment horizontal="right" vertical="center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2" fillId="3" borderId="8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left" vertical="center" wrapText="1"/>
    </xf>
    <xf numFmtId="0" fontId="40" fillId="6" borderId="12" xfId="0" applyFont="1" applyFill="1" applyBorder="1" applyAlignment="1">
      <alignment horizontal="left" vertical="center" wrapText="1"/>
    </xf>
    <xf numFmtId="0" fontId="40" fillId="6" borderId="13" xfId="0" applyFont="1" applyFill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justify" wrapText="1"/>
    </xf>
    <xf numFmtId="0" fontId="40" fillId="0" borderId="12" xfId="0" applyFont="1" applyBorder="1" applyAlignment="1">
      <alignment horizontal="left" vertical="justify" wrapText="1"/>
    </xf>
    <xf numFmtId="0" fontId="40" fillId="0" borderId="13" xfId="0" applyFont="1" applyBorder="1" applyAlignment="1">
      <alignment horizontal="left" vertical="justify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6" borderId="21" xfId="0" applyFont="1" applyFill="1" applyBorder="1" applyAlignment="1">
      <alignment horizontal="left" vertical="center"/>
    </xf>
    <xf numFmtId="0" fontId="34" fillId="6" borderId="23" xfId="0" applyFont="1" applyFill="1" applyBorder="1" applyAlignment="1">
      <alignment horizontal="left" vertical="center"/>
    </xf>
    <xf numFmtId="0" fontId="34" fillId="6" borderId="24" xfId="0" applyFont="1" applyFill="1" applyBorder="1" applyAlignment="1">
      <alignment horizontal="left" vertical="center"/>
    </xf>
    <xf numFmtId="0" fontId="34" fillId="6" borderId="14" xfId="0" applyFont="1" applyFill="1" applyBorder="1" applyAlignment="1">
      <alignment horizontal="left" vertical="center"/>
    </xf>
    <xf numFmtId="0" fontId="34" fillId="6" borderId="24" xfId="0" applyFont="1" applyFill="1" applyBorder="1" applyAlignment="1">
      <alignment horizontal="left" vertical="center" wrapText="1"/>
    </xf>
    <xf numFmtId="0" fontId="34" fillId="6" borderId="14" xfId="0" applyFont="1" applyFill="1" applyBorder="1" applyAlignment="1">
      <alignment horizontal="left" vertical="center" wrapText="1"/>
    </xf>
    <xf numFmtId="0" fontId="34" fillId="6" borderId="23" xfId="0" applyFont="1" applyFill="1" applyBorder="1" applyAlignment="1">
      <alignment horizontal="left" vertical="center" wrapText="1"/>
    </xf>
    <xf numFmtId="3" fontId="35" fillId="0" borderId="21" xfId="0" applyNumberFormat="1" applyFont="1" applyBorder="1" applyAlignment="1">
      <alignment horizontal="right" vertical="center"/>
    </xf>
    <xf numFmtId="3" fontId="35" fillId="0" borderId="23" xfId="0" applyNumberFormat="1" applyFont="1" applyBorder="1" applyAlignment="1">
      <alignment horizontal="right" vertical="center"/>
    </xf>
    <xf numFmtId="3" fontId="35" fillId="0" borderId="24" xfId="0" applyNumberFormat="1" applyFont="1" applyBorder="1" applyAlignment="1">
      <alignment horizontal="right" vertical="center"/>
    </xf>
    <xf numFmtId="3" fontId="35" fillId="0" borderId="14" xfId="0" applyNumberFormat="1" applyFont="1" applyBorder="1" applyAlignment="1">
      <alignment horizontal="right" vertical="center"/>
    </xf>
    <xf numFmtId="0" fontId="5" fillId="8" borderId="2" xfId="2" applyFill="1" applyBorder="1" applyAlignment="1" applyProtection="1">
      <alignment horizontal="center" vertical="center" wrapText="1"/>
    </xf>
    <xf numFmtId="0" fontId="5" fillId="8" borderId="3" xfId="2" applyFill="1" applyBorder="1" applyAlignment="1" applyProtection="1">
      <alignment horizontal="center" vertical="center" wrapText="1"/>
    </xf>
    <xf numFmtId="0" fontId="5" fillId="8" borderId="4" xfId="2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0" fillId="0" borderId="1" xfId="0" applyFont="1" applyBorder="1" applyAlignment="1">
      <alignment horizontal="justify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5" borderId="27" xfId="0" applyFont="1" applyFill="1" applyBorder="1" applyAlignment="1">
      <alignment horizontal="center"/>
    </xf>
    <xf numFmtId="0" fontId="31" fillId="5" borderId="28" xfId="0" applyFont="1" applyFill="1" applyBorder="1" applyAlignment="1">
      <alignment horizontal="center"/>
    </xf>
    <xf numFmtId="0" fontId="31" fillId="5" borderId="29" xfId="0" applyFont="1" applyFill="1" applyBorder="1" applyAlignment="1">
      <alignment horizontal="center"/>
    </xf>
    <xf numFmtId="0" fontId="0" fillId="0" borderId="38" xfId="0" applyBorder="1" applyAlignment="1">
      <alignment horizontal="justify" vertical="top"/>
    </xf>
    <xf numFmtId="0" fontId="0" fillId="0" borderId="39" xfId="0" applyBorder="1" applyAlignment="1">
      <alignment horizontal="justify" vertical="top"/>
    </xf>
    <xf numFmtId="0" fontId="0" fillId="0" borderId="40" xfId="0" applyBorder="1" applyAlignment="1">
      <alignment horizontal="justify" vertical="top"/>
    </xf>
    <xf numFmtId="0" fontId="33" fillId="4" borderId="2" xfId="0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horizontal="left" vertical="center" wrapText="1"/>
    </xf>
    <xf numFmtId="0" fontId="48" fillId="6" borderId="0" xfId="0" applyFont="1" applyFill="1" applyAlignment="1">
      <alignment vertical="center"/>
    </xf>
    <xf numFmtId="0" fontId="48" fillId="5" borderId="44" xfId="0" applyFont="1" applyFill="1" applyBorder="1" applyAlignment="1">
      <alignment horizontal="center" vertical="center"/>
    </xf>
    <xf numFmtId="0" fontId="48" fillId="5" borderId="45" xfId="0" applyFont="1" applyFill="1" applyBorder="1" applyAlignment="1">
      <alignment horizontal="center" vertical="center"/>
    </xf>
    <xf numFmtId="0" fontId="48" fillId="5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right" vertical="center" wrapText="1"/>
    </xf>
    <xf numFmtId="0" fontId="7" fillId="0" borderId="13" xfId="0" applyFont="1" applyBorder="1"/>
    <xf numFmtId="0" fontId="48" fillId="5" borderId="44" xfId="0" applyFont="1" applyFill="1" applyBorder="1" applyAlignment="1">
      <alignment horizontal="center" vertical="center" wrapText="1"/>
    </xf>
    <xf numFmtId="0" fontId="48" fillId="5" borderId="45" xfId="0" applyFont="1" applyFill="1" applyBorder="1" applyAlignment="1">
      <alignment horizontal="center" vertical="center" wrapText="1"/>
    </xf>
    <xf numFmtId="0" fontId="48" fillId="5" borderId="46" xfId="0" applyFont="1" applyFill="1" applyBorder="1" applyAlignment="1">
      <alignment horizontal="center" vertical="center" wrapText="1"/>
    </xf>
    <xf numFmtId="0" fontId="41" fillId="5" borderId="48" xfId="0" applyFont="1" applyFill="1" applyBorder="1" applyAlignment="1">
      <alignment horizontal="center" vertical="center"/>
    </xf>
    <xf numFmtId="0" fontId="41" fillId="5" borderId="49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1" fillId="5" borderId="51" xfId="0" applyFont="1" applyFill="1" applyBorder="1" applyAlignment="1">
      <alignment horizontal="center" vertical="center"/>
    </xf>
    <xf numFmtId="0" fontId="41" fillId="5" borderId="52" xfId="0" applyFont="1" applyFill="1" applyBorder="1" applyAlignment="1">
      <alignment horizontal="center" vertical="center"/>
    </xf>
    <xf numFmtId="0" fontId="41" fillId="5" borderId="53" xfId="0" applyFont="1" applyFill="1" applyBorder="1" applyAlignment="1">
      <alignment horizontal="center" vertical="center"/>
    </xf>
    <xf numFmtId="0" fontId="34" fillId="6" borderId="54" xfId="0" applyFont="1" applyFill="1" applyBorder="1" applyAlignment="1">
      <alignment horizontal="left" vertical="center" wrapText="1"/>
    </xf>
    <xf numFmtId="0" fontId="39" fillId="5" borderId="55" xfId="0" applyFont="1" applyFill="1" applyBorder="1" applyAlignment="1">
      <alignment horizontal="center" vertical="center" textRotation="90"/>
    </xf>
    <xf numFmtId="0" fontId="39" fillId="5" borderId="56" xfId="0" applyFont="1" applyFill="1" applyBorder="1" applyAlignment="1">
      <alignment horizontal="center" vertical="center" textRotation="90"/>
    </xf>
    <xf numFmtId="0" fontId="39" fillId="5" borderId="57" xfId="0" applyFont="1" applyFill="1" applyBorder="1" applyAlignment="1">
      <alignment horizontal="center" vertical="center" textRotation="90"/>
    </xf>
    <xf numFmtId="0" fontId="34" fillId="6" borderId="58" xfId="0" applyFont="1" applyFill="1" applyBorder="1" applyAlignment="1">
      <alignment horizontal="left" vertical="center" wrapText="1"/>
    </xf>
    <xf numFmtId="1" fontId="17" fillId="3" borderId="10" xfId="0" applyNumberFormat="1" applyFont="1" applyFill="1" applyBorder="1" applyAlignment="1">
      <alignment horizontal="center" vertical="center" wrapText="1"/>
    </xf>
    <xf numFmtId="1" fontId="17" fillId="3" borderId="59" xfId="0" applyNumberFormat="1" applyFont="1" applyFill="1" applyBorder="1" applyAlignment="1">
      <alignment horizontal="center" vertical="center" wrapText="1"/>
    </xf>
  </cellXfs>
  <cellStyles count="14">
    <cellStyle name="Euro" xfId="9" xr:uid="{00000000-0005-0000-0000-000000000000}"/>
    <cellStyle name="Excel Built-in Normal" xfId="1" xr:uid="{00000000-0005-0000-0000-000001000000}"/>
    <cellStyle name="Excel Built-in Normal 2" xfId="4" xr:uid="{00000000-0005-0000-0000-000002000000}"/>
    <cellStyle name="Excel_BuiltIn_Comma" xfId="11" xr:uid="{00000000-0005-0000-0000-000003000000}"/>
    <cellStyle name="Heading" xfId="5" xr:uid="{00000000-0005-0000-0000-000004000000}"/>
    <cellStyle name="Heading1" xfId="6" xr:uid="{00000000-0005-0000-0000-000005000000}"/>
    <cellStyle name="Hipervínculo" xfId="2" builtinId="8"/>
    <cellStyle name="Normal" xfId="0" builtinId="0"/>
    <cellStyle name="Normal 2" xfId="3" xr:uid="{00000000-0005-0000-0000-000008000000}"/>
    <cellStyle name="Normal 2 2" xfId="10" xr:uid="{00000000-0005-0000-0000-000009000000}"/>
    <cellStyle name="Normal 2 3" xfId="13" xr:uid="{00000000-0005-0000-0000-00000A000000}"/>
    <cellStyle name="Normal 3" xfId="12" xr:uid="{00000000-0005-0000-0000-00000B000000}"/>
    <cellStyle name="Result" xfId="7" xr:uid="{00000000-0005-0000-0000-00000C000000}"/>
    <cellStyle name="Result2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1</xdr:row>
      <xdr:rowOff>171450</xdr:rowOff>
    </xdr:from>
    <xdr:to>
      <xdr:col>11</xdr:col>
      <xdr:colOff>28575</xdr:colOff>
      <xdr:row>7</xdr:row>
      <xdr:rowOff>96479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5905CEF7-9574-4CA5-9871-087909F82780}"/>
            </a:ext>
          </a:extLst>
        </xdr:cNvPr>
        <xdr:cNvSpPr/>
      </xdr:nvSpPr>
      <xdr:spPr>
        <a:xfrm>
          <a:off x="1524000" y="457200"/>
          <a:ext cx="795337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152400</xdr:rowOff>
    </xdr:from>
    <xdr:to>
      <xdr:col>10</xdr:col>
      <xdr:colOff>342900</xdr:colOff>
      <xdr:row>7</xdr:row>
      <xdr:rowOff>48854</xdr:rowOff>
    </xdr:to>
    <xdr:sp macro="" textlink="">
      <xdr:nvSpPr>
        <xdr:cNvPr id="10" name="1 Rectángulo redondeado">
          <a:extLst>
            <a:ext uri="{FF2B5EF4-FFF2-40B4-BE49-F238E27FC236}">
              <a16:creationId xmlns:a16="http://schemas.microsoft.com/office/drawing/2014/main" id="{9B32216B-3B9C-421D-8362-A251655BE48F}"/>
            </a:ext>
          </a:extLst>
        </xdr:cNvPr>
        <xdr:cNvSpPr/>
      </xdr:nvSpPr>
      <xdr:spPr>
        <a:xfrm>
          <a:off x="723900" y="152400"/>
          <a:ext cx="795337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441837</xdr:colOff>
      <xdr:row>2</xdr:row>
      <xdr:rowOff>159159</xdr:rowOff>
    </xdr:from>
    <xdr:to>
      <xdr:col>13</xdr:col>
      <xdr:colOff>93099</xdr:colOff>
      <xdr:row>5</xdr:row>
      <xdr:rowOff>61143</xdr:rowOff>
    </xdr:to>
    <xdr:sp macro="" textlink="">
      <xdr:nvSpPr>
        <xdr:cNvPr id="11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E84397-AD82-4DCE-866E-3346A38572EC}"/>
            </a:ext>
          </a:extLst>
        </xdr:cNvPr>
        <xdr:cNvSpPr/>
      </xdr:nvSpPr>
      <xdr:spPr>
        <a:xfrm flipH="1">
          <a:off x="9538212" y="521109"/>
          <a:ext cx="1175262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8</xdr:row>
      <xdr:rowOff>28761</xdr:rowOff>
    </xdr:from>
    <xdr:to>
      <xdr:col>10</xdr:col>
      <xdr:colOff>357188</xdr:colOff>
      <xdr:row>9</xdr:row>
      <xdr:rowOff>171796</xdr:rowOff>
    </xdr:to>
    <xdr:sp macro="" textlink="">
      <xdr:nvSpPr>
        <xdr:cNvPr id="12" name="2 Rectángulo redondeado">
          <a:extLst>
            <a:ext uri="{FF2B5EF4-FFF2-40B4-BE49-F238E27FC236}">
              <a16:creationId xmlns:a16="http://schemas.microsoft.com/office/drawing/2014/main" id="{667FBA4D-CD78-4A3E-831B-2026C14ECCDF}"/>
            </a:ext>
          </a:extLst>
        </xdr:cNvPr>
        <xdr:cNvSpPr/>
      </xdr:nvSpPr>
      <xdr:spPr>
        <a:xfrm>
          <a:off x="781050" y="1476561"/>
          <a:ext cx="7910513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171450</xdr:rowOff>
    </xdr:from>
    <xdr:to>
      <xdr:col>12</xdr:col>
      <xdr:colOff>66675</xdr:colOff>
      <xdr:row>6</xdr:row>
      <xdr:rowOff>248879</xdr:rowOff>
    </xdr:to>
    <xdr:sp macro="" textlink="">
      <xdr:nvSpPr>
        <xdr:cNvPr id="9" name="1 Rectángulo redondeado">
          <a:extLst>
            <a:ext uri="{FF2B5EF4-FFF2-40B4-BE49-F238E27FC236}">
              <a16:creationId xmlns:a16="http://schemas.microsoft.com/office/drawing/2014/main" id="{15142279-17FC-4C5F-BCA0-8B5EDADAA99D}"/>
            </a:ext>
          </a:extLst>
        </xdr:cNvPr>
        <xdr:cNvSpPr/>
      </xdr:nvSpPr>
      <xdr:spPr>
        <a:xfrm>
          <a:off x="657225" y="171450"/>
          <a:ext cx="13868400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333374</xdr:colOff>
      <xdr:row>1</xdr:row>
      <xdr:rowOff>6759</xdr:rowOff>
    </xdr:from>
    <xdr:to>
      <xdr:col>13</xdr:col>
      <xdr:colOff>466724</xdr:colOff>
      <xdr:row>3</xdr:row>
      <xdr:rowOff>89718</xdr:rowOff>
    </xdr:to>
    <xdr:sp macro="" textlink="">
      <xdr:nvSpPr>
        <xdr:cNvPr id="10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64CCA-9AEA-4FB4-A071-7880DF1B8F17}"/>
            </a:ext>
          </a:extLst>
        </xdr:cNvPr>
        <xdr:cNvSpPr/>
      </xdr:nvSpPr>
      <xdr:spPr>
        <a:xfrm flipH="1">
          <a:off x="14792324" y="187734"/>
          <a:ext cx="98107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6</xdr:row>
      <xdr:rowOff>409761</xdr:rowOff>
    </xdr:from>
    <xdr:to>
      <xdr:col>12</xdr:col>
      <xdr:colOff>161925</xdr:colOff>
      <xdr:row>7</xdr:row>
      <xdr:rowOff>162271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C7E9C2BC-A5BC-4D17-8904-CA45E5338CDF}"/>
            </a:ext>
          </a:extLst>
        </xdr:cNvPr>
        <xdr:cNvSpPr/>
      </xdr:nvSpPr>
      <xdr:spPr>
        <a:xfrm>
          <a:off x="742950" y="1495611"/>
          <a:ext cx="13877925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38892</xdr:colOff>
      <xdr:row>0</xdr:row>
      <xdr:rowOff>95648</xdr:rowOff>
    </xdr:from>
    <xdr:to>
      <xdr:col>87</xdr:col>
      <xdr:colOff>29767</xdr:colOff>
      <xdr:row>5</xdr:row>
      <xdr:rowOff>109142</xdr:rowOff>
    </xdr:to>
    <xdr:sp macro="" textlink="">
      <xdr:nvSpPr>
        <xdr:cNvPr id="16" name="1 Rectángulo redondeado">
          <a:extLst>
            <a:ext uri="{FF2B5EF4-FFF2-40B4-BE49-F238E27FC236}">
              <a16:creationId xmlns:a16="http://schemas.microsoft.com/office/drawing/2014/main" id="{9959BB9D-DFF1-4579-83E8-AA58445BF646}"/>
            </a:ext>
          </a:extLst>
        </xdr:cNvPr>
        <xdr:cNvSpPr/>
      </xdr:nvSpPr>
      <xdr:spPr>
        <a:xfrm>
          <a:off x="802876" y="95648"/>
          <a:ext cx="69295172" cy="956072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744140</xdr:colOff>
      <xdr:row>6</xdr:row>
      <xdr:rowOff>99558</xdr:rowOff>
    </xdr:from>
    <xdr:to>
      <xdr:col>87</xdr:col>
      <xdr:colOff>37305</xdr:colOff>
      <xdr:row>8</xdr:row>
      <xdr:rowOff>35015</xdr:rowOff>
    </xdr:to>
    <xdr:sp macro="" textlink="">
      <xdr:nvSpPr>
        <xdr:cNvPr id="17" name="2 Rectángulo redondeado">
          <a:extLst>
            <a:ext uri="{FF2B5EF4-FFF2-40B4-BE49-F238E27FC236}">
              <a16:creationId xmlns:a16="http://schemas.microsoft.com/office/drawing/2014/main" id="{FA9448A1-468F-4877-BDC9-15B0C994196C}"/>
            </a:ext>
          </a:extLst>
        </xdr:cNvPr>
        <xdr:cNvSpPr/>
      </xdr:nvSpPr>
      <xdr:spPr>
        <a:xfrm>
          <a:off x="744140" y="1230652"/>
          <a:ext cx="69361446" cy="312488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traducciones - idioma desde el que se traduce</a:t>
          </a:r>
        </a:p>
      </xdr:txBody>
    </xdr:sp>
    <xdr:clientData/>
  </xdr:twoCellAnchor>
  <xdr:twoCellAnchor>
    <xdr:from>
      <xdr:col>87</xdr:col>
      <xdr:colOff>241696</xdr:colOff>
      <xdr:row>1</xdr:row>
      <xdr:rowOff>56753</xdr:rowOff>
    </xdr:from>
    <xdr:to>
      <xdr:col>88</xdr:col>
      <xdr:colOff>648492</xdr:colOff>
      <xdr:row>3</xdr:row>
      <xdr:rowOff>132953</xdr:rowOff>
    </xdr:to>
    <xdr:sp macro="" textlink="">
      <xdr:nvSpPr>
        <xdr:cNvPr id="1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666297-65B8-49A3-9FCF-0FC7FDA6CE44}"/>
            </a:ext>
          </a:extLst>
        </xdr:cNvPr>
        <xdr:cNvSpPr/>
      </xdr:nvSpPr>
      <xdr:spPr>
        <a:xfrm flipH="1">
          <a:off x="61429899" y="235347"/>
          <a:ext cx="1170781" cy="433387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761998</xdr:colOff>
      <xdr:row>0</xdr:row>
      <xdr:rowOff>114300</xdr:rowOff>
    </xdr:from>
    <xdr:to>
      <xdr:col>83</xdr:col>
      <xdr:colOff>695325</xdr:colOff>
      <xdr:row>6</xdr:row>
      <xdr:rowOff>114300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CDA3686-A2EF-4801-A411-30F949380421}"/>
            </a:ext>
          </a:extLst>
        </xdr:cNvPr>
        <xdr:cNvSpPr/>
      </xdr:nvSpPr>
      <xdr:spPr>
        <a:xfrm>
          <a:off x="761998" y="114300"/>
          <a:ext cx="54625877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761999</xdr:colOff>
      <xdr:row>7</xdr:row>
      <xdr:rowOff>81302</xdr:rowOff>
    </xdr:from>
    <xdr:to>
      <xdr:col>83</xdr:col>
      <xdr:colOff>695325</xdr:colOff>
      <xdr:row>9</xdr:row>
      <xdr:rowOff>17552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69A95478-2188-47C1-81EA-011FFF4FB495}"/>
            </a:ext>
          </a:extLst>
        </xdr:cNvPr>
        <xdr:cNvSpPr/>
      </xdr:nvSpPr>
      <xdr:spPr>
        <a:xfrm>
          <a:off x="761999" y="1414802"/>
          <a:ext cx="54625876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traducciones - idioma al que se traduce</a:t>
          </a:r>
        </a:p>
      </xdr:txBody>
    </xdr:sp>
    <xdr:clientData/>
  </xdr:twoCellAnchor>
  <xdr:twoCellAnchor>
    <xdr:from>
      <xdr:col>83</xdr:col>
      <xdr:colOff>761999</xdr:colOff>
      <xdr:row>2</xdr:row>
      <xdr:rowOff>19049</xdr:rowOff>
    </xdr:from>
    <xdr:to>
      <xdr:col>85</xdr:col>
      <xdr:colOff>238124</xdr:colOff>
      <xdr:row>4</xdr:row>
      <xdr:rowOff>76199</xdr:rowOff>
    </xdr:to>
    <xdr:sp macro="" textlink="">
      <xdr:nvSpPr>
        <xdr:cNvPr id="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5A8305-088B-41CF-A0E8-B9DBAEDAA340}"/>
            </a:ext>
          </a:extLst>
        </xdr:cNvPr>
        <xdr:cNvSpPr/>
      </xdr:nvSpPr>
      <xdr:spPr>
        <a:xfrm flipH="1">
          <a:off x="51968399" y="400049"/>
          <a:ext cx="10001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47623</xdr:colOff>
      <xdr:row>0</xdr:row>
      <xdr:rowOff>152400</xdr:rowOff>
    </xdr:from>
    <xdr:to>
      <xdr:col>62</xdr:col>
      <xdr:colOff>714375</xdr:colOff>
      <xdr:row>7</xdr:row>
      <xdr:rowOff>28575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85B9D0A1-F78E-46EE-B66B-5ABA51F27D02}"/>
            </a:ext>
          </a:extLst>
        </xdr:cNvPr>
        <xdr:cNvSpPr/>
      </xdr:nvSpPr>
      <xdr:spPr>
        <a:xfrm>
          <a:off x="809623" y="152400"/>
          <a:ext cx="60398027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9521</xdr:colOff>
      <xdr:row>7</xdr:row>
      <xdr:rowOff>128927</xdr:rowOff>
    </xdr:from>
    <xdr:to>
      <xdr:col>62</xdr:col>
      <xdr:colOff>740843</xdr:colOff>
      <xdr:row>9</xdr:row>
      <xdr:rowOff>84227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280581CE-5C9E-4AA9-A4AD-7FAD145ECA1A}"/>
            </a:ext>
          </a:extLst>
        </xdr:cNvPr>
        <xdr:cNvSpPr/>
      </xdr:nvSpPr>
      <xdr:spPr>
        <a:xfrm>
          <a:off x="771521" y="1395752"/>
          <a:ext cx="60462597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Interpretaciones</a:t>
          </a:r>
        </a:p>
      </xdr:txBody>
    </xdr:sp>
    <xdr:clientData/>
  </xdr:twoCellAnchor>
  <xdr:twoCellAnchor>
    <xdr:from>
      <xdr:col>63</xdr:col>
      <xdr:colOff>95250</xdr:colOff>
      <xdr:row>1</xdr:row>
      <xdr:rowOff>66674</xdr:rowOff>
    </xdr:from>
    <xdr:to>
      <xdr:col>64</xdr:col>
      <xdr:colOff>523875</xdr:colOff>
      <xdr:row>3</xdr:row>
      <xdr:rowOff>142874</xdr:rowOff>
    </xdr:to>
    <xdr:sp macro="" textlink="">
      <xdr:nvSpPr>
        <xdr:cNvPr id="5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15C7B9-BCC2-47A8-A06A-CEED66F608A0}"/>
            </a:ext>
          </a:extLst>
        </xdr:cNvPr>
        <xdr:cNvSpPr/>
      </xdr:nvSpPr>
      <xdr:spPr>
        <a:xfrm flipH="1">
          <a:off x="46701075" y="247649"/>
          <a:ext cx="11906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171451</xdr:rowOff>
    </xdr:from>
    <xdr:to>
      <xdr:col>21</xdr:col>
      <xdr:colOff>28575</xdr:colOff>
      <xdr:row>6</xdr:row>
      <xdr:rowOff>38100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750C7776-39DA-484E-832B-1854BC6AF549}"/>
            </a:ext>
          </a:extLst>
        </xdr:cNvPr>
        <xdr:cNvSpPr/>
      </xdr:nvSpPr>
      <xdr:spPr>
        <a:xfrm>
          <a:off x="762000" y="171451"/>
          <a:ext cx="16354425" cy="9524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24153</xdr:rowOff>
    </xdr:from>
    <xdr:to>
      <xdr:col>20</xdr:col>
      <xdr:colOff>857251</xdr:colOff>
      <xdr:row>9</xdr:row>
      <xdr:rowOff>160428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5BB68DEF-DD68-4208-8022-9632970F7B31}"/>
            </a:ext>
          </a:extLst>
        </xdr:cNvPr>
        <xdr:cNvSpPr/>
      </xdr:nvSpPr>
      <xdr:spPr>
        <a:xfrm>
          <a:off x="762001" y="1471953"/>
          <a:ext cx="16306800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TRANSCRIPCIONES</a:t>
          </a:r>
        </a:p>
      </xdr:txBody>
    </xdr:sp>
    <xdr:clientData/>
  </xdr:twoCellAnchor>
  <xdr:twoCellAnchor>
    <xdr:from>
      <xdr:col>21</xdr:col>
      <xdr:colOff>314325</xdr:colOff>
      <xdr:row>1</xdr:row>
      <xdr:rowOff>104775</xdr:rowOff>
    </xdr:from>
    <xdr:to>
      <xdr:col>22</xdr:col>
      <xdr:colOff>742950</xdr:colOff>
      <xdr:row>4</xdr:row>
      <xdr:rowOff>0</xdr:rowOff>
    </xdr:to>
    <xdr:sp macro="" textlink="">
      <xdr:nvSpPr>
        <xdr:cNvPr id="3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C787C-9EB6-4E5C-AD62-A7F8A94F62F0}"/>
            </a:ext>
          </a:extLst>
        </xdr:cNvPr>
        <xdr:cNvSpPr/>
      </xdr:nvSpPr>
      <xdr:spPr>
        <a:xfrm flipH="1">
          <a:off x="17402175" y="285750"/>
          <a:ext cx="11906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680358</xdr:colOff>
      <xdr:row>0</xdr:row>
      <xdr:rowOff>161584</xdr:rowOff>
    </xdr:from>
    <xdr:to>
      <xdr:col>10</xdr:col>
      <xdr:colOff>410937</xdr:colOff>
      <xdr:row>7</xdr:row>
      <xdr:rowOff>8504</xdr:rowOff>
    </xdr:to>
    <xdr:sp macro="" textlink="">
      <xdr:nvSpPr>
        <xdr:cNvPr id="8" name="1 Rectángulo redondeado">
          <a:extLst>
            <a:ext uri="{FF2B5EF4-FFF2-40B4-BE49-F238E27FC236}">
              <a16:creationId xmlns:a16="http://schemas.microsoft.com/office/drawing/2014/main" id="{978729DE-B3EC-42F9-A240-460D5906A23B}"/>
            </a:ext>
          </a:extLst>
        </xdr:cNvPr>
        <xdr:cNvSpPr/>
      </xdr:nvSpPr>
      <xdr:spPr>
        <a:xfrm>
          <a:off x="680358" y="161584"/>
          <a:ext cx="7543460" cy="1148103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686482</xdr:colOff>
      <xdr:row>7</xdr:row>
      <xdr:rowOff>133009</xdr:rowOff>
    </xdr:from>
    <xdr:to>
      <xdr:col>10</xdr:col>
      <xdr:colOff>397084</xdr:colOff>
      <xdr:row>9</xdr:row>
      <xdr:rowOff>76540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F2F36C59-B622-4F89-A708-E557BDF107A3}"/>
            </a:ext>
          </a:extLst>
        </xdr:cNvPr>
        <xdr:cNvSpPr/>
      </xdr:nvSpPr>
      <xdr:spPr>
        <a:xfrm>
          <a:off x="686482" y="1434192"/>
          <a:ext cx="7523483" cy="30071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LENGUAJE DE SIGNOS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472848</xdr:colOff>
      <xdr:row>6</xdr:row>
      <xdr:rowOff>80962</xdr:rowOff>
    </xdr:to>
    <xdr:sp macro="" textlink="">
      <xdr:nvSpPr>
        <xdr:cNvPr id="12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A9BF1-0ABB-42A3-8CD7-76162454B841}"/>
            </a:ext>
          </a:extLst>
        </xdr:cNvPr>
        <xdr:cNvSpPr/>
      </xdr:nvSpPr>
      <xdr:spPr>
        <a:xfrm flipH="1">
          <a:off x="9210335" y="714375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9525</xdr:rowOff>
    </xdr:from>
    <xdr:to>
      <xdr:col>20</xdr:col>
      <xdr:colOff>9526</xdr:colOff>
      <xdr:row>5</xdr:row>
      <xdr:rowOff>114300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68D35C9E-D5E8-47EF-AD4C-37E95A1DB0FA}"/>
            </a:ext>
          </a:extLst>
        </xdr:cNvPr>
        <xdr:cNvSpPr/>
      </xdr:nvSpPr>
      <xdr:spPr>
        <a:xfrm>
          <a:off x="895350" y="200025"/>
          <a:ext cx="17421226" cy="8667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133349</xdr:colOff>
      <xdr:row>6</xdr:row>
      <xdr:rowOff>52727</xdr:rowOff>
    </xdr:from>
    <xdr:to>
      <xdr:col>20</xdr:col>
      <xdr:colOff>0</xdr:colOff>
      <xdr:row>8</xdr:row>
      <xdr:rowOff>28633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0813CE0B-1F4A-4484-BBA9-3D48D52A6D1B}"/>
            </a:ext>
          </a:extLst>
        </xdr:cNvPr>
        <xdr:cNvSpPr/>
      </xdr:nvSpPr>
      <xdr:spPr>
        <a:xfrm>
          <a:off x="895349" y="1195727"/>
          <a:ext cx="1741170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CEPEJ</a:t>
          </a:r>
        </a:p>
      </xdr:txBody>
    </xdr:sp>
    <xdr:clientData/>
  </xdr:twoCellAnchor>
  <xdr:twoCellAnchor>
    <xdr:from>
      <xdr:col>20</xdr:col>
      <xdr:colOff>300377</xdr:colOff>
      <xdr:row>1</xdr:row>
      <xdr:rowOff>341</xdr:rowOff>
    </xdr:from>
    <xdr:to>
      <xdr:col>21</xdr:col>
      <xdr:colOff>561975</xdr:colOff>
      <xdr:row>3</xdr:row>
      <xdr:rowOff>57491</xdr:rowOff>
    </xdr:to>
    <xdr:sp macro="" textlink="">
      <xdr:nvSpPr>
        <xdr:cNvPr id="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5F18F0-E86E-40ED-835E-9772024CA6E7}"/>
            </a:ext>
          </a:extLst>
        </xdr:cNvPr>
        <xdr:cNvSpPr/>
      </xdr:nvSpPr>
      <xdr:spPr>
        <a:xfrm flipH="1">
          <a:off x="18607427" y="190841"/>
          <a:ext cx="1023598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Plan%20Nacional%20de%20Estadistica%20Judicial/3010%20Traductores/2014/ESTADISTICA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-14"/>
      <sheetName val="ABRIL-14"/>
      <sheetName val="MAYO-14"/>
      <sheetName val="JUNIO-14"/>
      <sheetName val="JULIO-14"/>
      <sheetName val="AGOSTO-14"/>
      <sheetName val="SEPTIEMBRE-14"/>
      <sheetName val="OCTUBRE-14"/>
      <sheetName val="NOVIEMBRE-14"/>
      <sheetName val="DICIEMBRE-14"/>
      <sheetName val="ENERO-15"/>
      <sheetName val="FEBRERO-15"/>
      <sheetName val="RES. LOCALIDAD"/>
      <sheetName val="RES. IDIOMA"/>
      <sheetName val="MEMORIA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IDIOMAS</v>
          </cell>
        </row>
        <row r="2">
          <cell r="B2" t="str">
            <v>ALBANES</v>
          </cell>
        </row>
        <row r="3">
          <cell r="B3" t="str">
            <v>ALEMAN</v>
          </cell>
        </row>
        <row r="4">
          <cell r="B4" t="str">
            <v>ARABE</v>
          </cell>
        </row>
        <row r="5">
          <cell r="B5" t="str">
            <v>BULGARO</v>
          </cell>
        </row>
        <row r="6">
          <cell r="B6" t="str">
            <v>CHECO</v>
          </cell>
        </row>
        <row r="7">
          <cell r="B7" t="str">
            <v>CHINO</v>
          </cell>
        </row>
        <row r="8">
          <cell r="B8" t="str">
            <v>DANES</v>
          </cell>
        </row>
        <row r="9">
          <cell r="B9" t="str">
            <v>FRANCES</v>
          </cell>
        </row>
        <row r="10">
          <cell r="B10" t="str">
            <v>GRIEGO</v>
          </cell>
        </row>
        <row r="11">
          <cell r="B11" t="str">
            <v>HINDU-BENGALI</v>
          </cell>
        </row>
        <row r="12">
          <cell r="B12" t="str">
            <v>INGLES</v>
          </cell>
        </row>
        <row r="13">
          <cell r="B13" t="str">
            <v>ITALIANO</v>
          </cell>
        </row>
        <row r="14">
          <cell r="B14" t="str">
            <v>LITUANO</v>
          </cell>
        </row>
        <row r="15">
          <cell r="B15" t="str">
            <v>MOLDAVO</v>
          </cell>
        </row>
        <row r="16">
          <cell r="B16" t="str">
            <v>NEERLANDES</v>
          </cell>
        </row>
        <row r="17">
          <cell r="B17" t="str">
            <v>PAKISTANI</v>
          </cell>
        </row>
        <row r="18">
          <cell r="B18" t="str">
            <v>POLACO</v>
          </cell>
        </row>
        <row r="19">
          <cell r="B19" t="str">
            <v>PORTUGUES</v>
          </cell>
        </row>
        <row r="20">
          <cell r="B20" t="str">
            <v>RUMANO</v>
          </cell>
        </row>
        <row r="21">
          <cell r="B21" t="str">
            <v>RUSO</v>
          </cell>
        </row>
        <row r="22">
          <cell r="B22" t="str">
            <v>SENEGALES-WOLOF</v>
          </cell>
        </row>
        <row r="23">
          <cell r="B23" t="str">
            <v>SERBOCROATA</v>
          </cell>
        </row>
        <row r="24">
          <cell r="B24" t="str">
            <v>SUECO</v>
          </cell>
        </row>
        <row r="25">
          <cell r="B25" t="str">
            <v>TAMIL</v>
          </cell>
        </row>
        <row r="26">
          <cell r="B26" t="str">
            <v>UCRANIANO</v>
          </cell>
        </row>
        <row r="27">
          <cell r="B27" t="str">
            <v>URDU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/>
  </sheetViews>
  <sheetFormatPr baseColWidth="10" defaultRowHeight="15"/>
  <cols>
    <col min="1" max="1" width="11.42578125" style="6"/>
    <col min="2" max="2" width="27.140625" style="6" customWidth="1"/>
    <col min="3" max="3" width="11.42578125" style="6"/>
    <col min="4" max="4" width="11.7109375" style="6" customWidth="1"/>
    <col min="5" max="16384" width="11.42578125" style="6"/>
  </cols>
  <sheetData>
    <row r="1" spans="1:14" ht="22.5"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22.5">
      <c r="H2" s="118"/>
      <c r="I2" s="118"/>
    </row>
    <row r="9" spans="1:14" ht="15.75">
      <c r="B9" s="7"/>
    </row>
    <row r="10" spans="1:14" ht="22.5">
      <c r="D10" s="71" t="s">
        <v>166</v>
      </c>
    </row>
    <row r="11" spans="1:14" ht="15.75">
      <c r="B11" s="7"/>
      <c r="C11" s="7"/>
    </row>
    <row r="14" spans="1:14" ht="15.75">
      <c r="A14" s="8"/>
      <c r="D14" s="9" t="s">
        <v>141</v>
      </c>
    </row>
    <row r="15" spans="1:14" ht="15.75">
      <c r="C15" s="8"/>
      <c r="D15" s="9" t="s">
        <v>142</v>
      </c>
    </row>
    <row r="16" spans="1:14" ht="15.75">
      <c r="C16" s="8"/>
      <c r="D16" s="9" t="s">
        <v>0</v>
      </c>
    </row>
    <row r="17" spans="3:8" ht="15.75">
      <c r="C17" s="8"/>
      <c r="E17" s="119" t="s">
        <v>143</v>
      </c>
      <c r="F17" s="119"/>
      <c r="G17" s="119"/>
      <c r="H17" s="119"/>
    </row>
    <row r="18" spans="3:8" ht="15.75">
      <c r="C18" s="8"/>
      <c r="E18" s="119" t="s">
        <v>144</v>
      </c>
      <c r="F18" s="119"/>
      <c r="G18" s="119"/>
    </row>
    <row r="19" spans="3:8" ht="15.75">
      <c r="C19" s="8"/>
      <c r="D19" s="119" t="s">
        <v>145</v>
      </c>
      <c r="E19" s="119"/>
      <c r="F19" s="119"/>
      <c r="G19" s="11"/>
    </row>
    <row r="20" spans="3:8" ht="15.75">
      <c r="C20" s="8"/>
      <c r="D20" s="119" t="s">
        <v>146</v>
      </c>
      <c r="E20" s="119"/>
      <c r="F20" s="119"/>
    </row>
    <row r="21" spans="3:8" ht="15.75">
      <c r="C21" s="10"/>
      <c r="D21" s="119" t="s">
        <v>147</v>
      </c>
      <c r="E21" s="119"/>
      <c r="F21" s="119"/>
    </row>
    <row r="22" spans="3:8" ht="15.75">
      <c r="C22" s="10"/>
      <c r="D22" s="119" t="s">
        <v>419</v>
      </c>
      <c r="E22" s="119"/>
      <c r="F22" s="119"/>
    </row>
  </sheetData>
  <mergeCells count="8">
    <mergeCell ref="D22:F22"/>
    <mergeCell ref="C1:N1"/>
    <mergeCell ref="H2:I2"/>
    <mergeCell ref="D20:F20"/>
    <mergeCell ref="D21:F21"/>
    <mergeCell ref="E17:H17"/>
    <mergeCell ref="E18:G18"/>
    <mergeCell ref="D19:F19"/>
  </mergeCells>
  <hyperlinks>
    <hyperlink ref="D15" location="Resumen!A1" display="Resumen" xr:uid="{00000000-0004-0000-0000-000000000000}"/>
    <hyperlink ref="D21" location="'Lenguaje signos'!A1" display="Lenguaje de signos" xr:uid="{00000000-0004-0000-0000-000001000000}"/>
    <hyperlink ref="D14" location="Fuente!A1" display="Fuente" xr:uid="{00000000-0004-0000-0000-000003000000}"/>
    <hyperlink ref="D20" location="interpretaciones!A1" display="Interpretaciones" xr:uid="{00000000-0004-0000-0000-000004000000}"/>
    <hyperlink ref="E17" location="'Traducciones 3.1'!A1" display="Idioma desde el que se traduce" xr:uid="{00000000-0004-0000-0000-000005000000}"/>
    <hyperlink ref="E18" location="'Traducciones 3.2'!A1" display="Idioma al que se traduce" xr:uid="{00000000-0004-0000-0000-000006000000}"/>
    <hyperlink ref="D19" location="Transcripciones!A1" display="Transcripciones" xr:uid="{00000000-0004-0000-0000-000007000000}"/>
    <hyperlink ref="D21:F21" location="'Lenguaje signos'!A1" display="˃ Lenguaje de signos" xr:uid="{D3F59ABF-B97F-4796-B0F8-AF3AF1984EE6}"/>
    <hyperlink ref="D22" location="'Lenguaje signos'!A1" display="Lenguaje de signos" xr:uid="{FB9128DE-CFCD-4AA5-96A3-588541051B52}"/>
    <hyperlink ref="D22:F22" location="CEPEJ!A1" display="˃ CEPEJ" xr:uid="{C1B192B7-A23B-4737-BF5E-8720E570424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K33"/>
  <sheetViews>
    <sheetView zoomScaleNormal="100" workbookViewId="0"/>
  </sheetViews>
  <sheetFormatPr baseColWidth="10" defaultColWidth="11.42578125" defaultRowHeight="14.25"/>
  <cols>
    <col min="1" max="1" width="11.42578125" style="1"/>
    <col min="2" max="2" width="12.42578125" style="1" customWidth="1"/>
    <col min="3" max="3" width="21.140625" style="1" customWidth="1"/>
    <col min="4" max="16384" width="11.42578125" style="1"/>
  </cols>
  <sheetData>
    <row r="9" spans="2:8">
      <c r="B9" s="2"/>
      <c r="C9" s="2"/>
    </row>
    <row r="10" spans="2:8">
      <c r="B10" s="2"/>
      <c r="C10" s="2"/>
    </row>
    <row r="11" spans="2:8" ht="18">
      <c r="B11" s="2"/>
      <c r="C11" s="3"/>
    </row>
    <row r="12" spans="2:8" ht="15">
      <c r="B12" s="2"/>
      <c r="C12" s="47" t="s">
        <v>167</v>
      </c>
      <c r="D12" s="48"/>
      <c r="E12" s="48"/>
      <c r="F12" s="48"/>
      <c r="G12" s="48"/>
      <c r="H12" s="48"/>
    </row>
    <row r="13" spans="2:8">
      <c r="B13" s="2"/>
      <c r="C13" s="49"/>
      <c r="D13" s="48"/>
      <c r="E13" s="48"/>
      <c r="F13" s="48"/>
      <c r="G13" s="48"/>
      <c r="H13" s="48"/>
    </row>
    <row r="14" spans="2:8">
      <c r="B14" s="2"/>
      <c r="C14" s="49"/>
      <c r="D14" s="48"/>
      <c r="E14" s="48"/>
      <c r="F14" s="48"/>
      <c r="G14" s="48"/>
      <c r="H14" s="48"/>
    </row>
    <row r="15" spans="2:8">
      <c r="B15" s="2"/>
      <c r="C15" s="120" t="s">
        <v>60</v>
      </c>
      <c r="D15" s="121"/>
      <c r="E15" s="121"/>
      <c r="F15" s="121"/>
      <c r="G15" s="121"/>
      <c r="H15" s="121"/>
    </row>
    <row r="16" spans="2:8" ht="27.75" customHeight="1">
      <c r="B16" s="2"/>
      <c r="C16" s="121"/>
      <c r="D16" s="121"/>
      <c r="E16" s="121"/>
      <c r="F16" s="121"/>
      <c r="G16" s="121"/>
      <c r="H16" s="121"/>
    </row>
    <row r="17" spans="2:11">
      <c r="B17" s="2"/>
      <c r="C17" s="2"/>
    </row>
    <row r="18" spans="2:11">
      <c r="B18" s="2"/>
      <c r="C18" s="2"/>
      <c r="K18" s="5"/>
    </row>
    <row r="19" spans="2:11">
      <c r="B19" s="2"/>
      <c r="C19" s="2"/>
    </row>
    <row r="20" spans="2:11">
      <c r="B20" s="2"/>
      <c r="C20" s="2"/>
    </row>
    <row r="21" spans="2:11">
      <c r="B21" s="2"/>
      <c r="C21" s="2"/>
    </row>
    <row r="22" spans="2:11">
      <c r="B22" s="2"/>
      <c r="C22" s="2"/>
    </row>
    <row r="23" spans="2:11">
      <c r="B23" s="2"/>
      <c r="C23" s="2"/>
    </row>
    <row r="24" spans="2:11">
      <c r="B24" s="2"/>
      <c r="C24" s="2"/>
    </row>
    <row r="25" spans="2:11">
      <c r="B25" s="2"/>
      <c r="C25" s="2"/>
    </row>
    <row r="26" spans="2:11">
      <c r="B26" s="2"/>
      <c r="C26" s="2"/>
    </row>
    <row r="27" spans="2:11">
      <c r="B27" s="2"/>
      <c r="C27" s="2"/>
    </row>
    <row r="28" spans="2:11">
      <c r="B28" s="2"/>
      <c r="C28" s="2"/>
    </row>
    <row r="29" spans="2:11">
      <c r="B29" s="2"/>
      <c r="C29" s="2"/>
    </row>
    <row r="30" spans="2:11" ht="14.25" customHeight="1">
      <c r="B30" s="2"/>
      <c r="C30" s="2"/>
    </row>
    <row r="31" spans="2:11" ht="14.25" customHeight="1">
      <c r="B31" s="2"/>
      <c r="C31" s="2"/>
    </row>
    <row r="32" spans="2:11">
      <c r="B32" s="2"/>
      <c r="C32" s="2"/>
    </row>
    <row r="33" spans="2:3">
      <c r="B33" s="2"/>
      <c r="C33" s="2"/>
    </row>
  </sheetData>
  <mergeCells count="1">
    <mergeCell ref="C15:H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AA177"/>
  <sheetViews>
    <sheetView showGridLines="0" zoomScaleNormal="100" workbookViewId="0"/>
  </sheetViews>
  <sheetFormatPr baseColWidth="10" defaultColWidth="11.42578125" defaultRowHeight="14.25"/>
  <cols>
    <col min="1" max="1" width="11.42578125" style="1"/>
    <col min="2" max="2" width="35.85546875" style="1" customWidth="1"/>
    <col min="3" max="3" width="19.7109375" style="1" customWidth="1"/>
    <col min="4" max="6" width="18.28515625" style="1" customWidth="1"/>
    <col min="7" max="7" width="18.5703125" style="1" customWidth="1"/>
    <col min="8" max="8" width="4.5703125" style="1" customWidth="1"/>
    <col min="9" max="9" width="18.140625" style="1" customWidth="1"/>
    <col min="10" max="10" width="20.85546875" style="1" customWidth="1"/>
    <col min="11" max="11" width="16.140625" style="1" customWidth="1"/>
    <col min="12" max="12" width="16.7109375" style="1" customWidth="1"/>
    <col min="13" max="13" width="12.7109375" style="1" bestFit="1" customWidth="1"/>
    <col min="14" max="16384" width="11.42578125" style="1"/>
  </cols>
  <sheetData>
    <row r="7" spans="1:12" ht="45" customHeight="1"/>
    <row r="8" spans="1:12" ht="28.5" customHeight="1"/>
    <row r="9" spans="1:12" ht="35.25" customHeight="1">
      <c r="A9" s="55"/>
      <c r="B9" s="127" t="s">
        <v>354</v>
      </c>
      <c r="C9" s="128"/>
      <c r="D9" s="128"/>
      <c r="E9" s="128"/>
      <c r="F9" s="128"/>
      <c r="G9" s="128"/>
      <c r="H9" s="129"/>
      <c r="J9" s="122" t="s">
        <v>101</v>
      </c>
      <c r="K9" s="123"/>
      <c r="L9" s="124"/>
    </row>
    <row r="10" spans="1:12" ht="31.5" customHeight="1">
      <c r="J10" s="29" t="s">
        <v>140</v>
      </c>
      <c r="K10" s="29" t="s">
        <v>108</v>
      </c>
      <c r="L10" s="29" t="s">
        <v>101</v>
      </c>
    </row>
    <row r="11" spans="1:12" ht="28.5" customHeight="1" thickBot="1">
      <c r="B11" s="22" t="s">
        <v>103</v>
      </c>
      <c r="C11" s="22" t="s">
        <v>11</v>
      </c>
      <c r="D11" s="22" t="s">
        <v>0</v>
      </c>
      <c r="E11" s="22" t="s">
        <v>105</v>
      </c>
      <c r="F11" s="22" t="s">
        <v>206</v>
      </c>
      <c r="G11" s="22" t="s">
        <v>361</v>
      </c>
      <c r="J11" s="98" t="s">
        <v>103</v>
      </c>
      <c r="K11" s="101">
        <v>8576703</v>
      </c>
      <c r="L11" s="103">
        <f>G12/K11</f>
        <v>0.1553871260319962</v>
      </c>
    </row>
    <row r="12" spans="1:12" ht="15" thickBot="1">
      <c r="A12" s="46"/>
      <c r="B12" s="25" t="s">
        <v>2</v>
      </c>
      <c r="C12" s="51">
        <v>912550.39560000005</v>
      </c>
      <c r="D12" s="51">
        <v>379255.64</v>
      </c>
      <c r="E12" s="27"/>
      <c r="F12" s="51">
        <v>6856.2955000000002</v>
      </c>
      <c r="G12" s="52">
        <v>1332709.23</v>
      </c>
      <c r="H12" s="12"/>
      <c r="J12" s="99" t="s">
        <v>4</v>
      </c>
      <c r="K12" s="102">
        <v>1349328</v>
      </c>
      <c r="L12" s="103">
        <f>G20/K12</f>
        <v>0.13175550348025092</v>
      </c>
    </row>
    <row r="13" spans="1:12" ht="15" thickBot="1">
      <c r="A13" s="58"/>
      <c r="B13" s="26" t="s">
        <v>3</v>
      </c>
      <c r="C13" s="28">
        <v>13604.75</v>
      </c>
      <c r="D13" s="28">
        <v>5251</v>
      </c>
      <c r="E13" s="28"/>
      <c r="F13" s="28">
        <v>154</v>
      </c>
      <c r="J13" s="99" t="s">
        <v>19</v>
      </c>
      <c r="K13" s="101">
        <v>1006605</v>
      </c>
      <c r="L13" s="103">
        <f>G28/K13</f>
        <v>4.4750026077756418E-2</v>
      </c>
    </row>
    <row r="14" spans="1:12" ht="16.5" customHeight="1" thickBot="1">
      <c r="A14" s="58"/>
      <c r="B14" s="26" t="s">
        <v>70</v>
      </c>
      <c r="C14" s="27"/>
      <c r="D14" s="27">
        <v>148</v>
      </c>
      <c r="E14" s="27"/>
      <c r="F14" s="23"/>
      <c r="G14" s="23"/>
      <c r="J14" s="99" t="s">
        <v>374</v>
      </c>
      <c r="K14" s="102">
        <v>1206726</v>
      </c>
      <c r="L14" s="103">
        <f>G114/K14</f>
        <v>0.25850340508118658</v>
      </c>
    </row>
    <row r="15" spans="1:12" ht="15" thickBot="1">
      <c r="A15" s="58"/>
      <c r="B15" s="26" t="s">
        <v>20</v>
      </c>
      <c r="C15" s="27">
        <v>5911</v>
      </c>
      <c r="D15" s="28">
        <v>195343.62</v>
      </c>
      <c r="E15" s="28"/>
      <c r="H15" s="12"/>
      <c r="J15" s="99" t="s">
        <v>51</v>
      </c>
      <c r="K15" s="102">
        <v>2212904</v>
      </c>
      <c r="L15" s="103">
        <f>G35/K15</f>
        <v>6.282888909776474E-2</v>
      </c>
    </row>
    <row r="16" spans="1:12" ht="15" thickBot="1">
      <c r="A16" s="58"/>
      <c r="B16" s="26" t="s">
        <v>21</v>
      </c>
      <c r="C16" s="28">
        <v>215</v>
      </c>
      <c r="D16" s="28">
        <v>1140</v>
      </c>
      <c r="E16" s="28"/>
      <c r="J16" s="98" t="s">
        <v>49</v>
      </c>
      <c r="K16" s="101">
        <v>588529</v>
      </c>
      <c r="L16" s="103">
        <f>G42/K16</f>
        <v>5.5637211590252984E-2</v>
      </c>
    </row>
    <row r="17" spans="1:14" ht="15" thickBot="1">
      <c r="B17" s="60" t="s">
        <v>413</v>
      </c>
      <c r="C17" s="15"/>
      <c r="D17" s="15"/>
      <c r="E17" s="15"/>
      <c r="F17" s="15"/>
      <c r="G17" s="16"/>
      <c r="J17" s="100" t="s">
        <v>373</v>
      </c>
      <c r="K17" s="101">
        <v>2382561</v>
      </c>
      <c r="L17" s="103">
        <f>(G121+G166)/K17</f>
        <v>9.4559073198965324E-2</v>
      </c>
    </row>
    <row r="18" spans="1:14" ht="15" thickBot="1">
      <c r="A18" s="23"/>
      <c r="B18" s="30"/>
      <c r="C18" s="24"/>
      <c r="D18" s="23"/>
      <c r="E18" s="23"/>
      <c r="F18" s="23"/>
      <c r="J18" s="100" t="s">
        <v>148</v>
      </c>
      <c r="K18" s="101">
        <v>2080625</v>
      </c>
      <c r="L18" s="103">
        <f>G129/K18</f>
        <v>0.11209026133974166</v>
      </c>
    </row>
    <row r="19" spans="1:14" ht="26.25" thickBot="1">
      <c r="B19" s="22" t="s">
        <v>4</v>
      </c>
      <c r="C19" s="22" t="s">
        <v>125</v>
      </c>
      <c r="D19" s="22" t="s">
        <v>126</v>
      </c>
      <c r="E19" s="22" t="s">
        <v>105</v>
      </c>
      <c r="F19" s="22" t="s">
        <v>206</v>
      </c>
      <c r="G19" s="22" t="s">
        <v>361</v>
      </c>
      <c r="J19" s="100" t="s">
        <v>28</v>
      </c>
      <c r="K19" s="101">
        <v>7899056</v>
      </c>
      <c r="L19" s="103">
        <f>G50/K19</f>
        <v>0.40973272249240922</v>
      </c>
    </row>
    <row r="20" spans="1:14" ht="15" thickBot="1">
      <c r="A20" s="46"/>
      <c r="B20" s="25" t="s">
        <v>2</v>
      </c>
      <c r="C20" s="51">
        <v>85103.172000000006</v>
      </c>
      <c r="D20" s="51">
        <v>90876.553899999999</v>
      </c>
      <c r="E20" s="51">
        <v>1226.9399999999998</v>
      </c>
      <c r="F20" s="51">
        <v>1560</v>
      </c>
      <c r="G20" s="52">
        <v>177781.39</v>
      </c>
      <c r="H20" s="61"/>
      <c r="J20" s="98" t="s">
        <v>122</v>
      </c>
      <c r="K20" s="101">
        <v>82833</v>
      </c>
      <c r="L20" s="103">
        <f>G137/K20</f>
        <v>0.26282966933468543</v>
      </c>
    </row>
    <row r="21" spans="1:14" ht="15" thickBot="1">
      <c r="A21" s="58"/>
      <c r="B21" s="26" t="s">
        <v>3</v>
      </c>
      <c r="C21" s="28">
        <v>1475</v>
      </c>
      <c r="D21" s="28">
        <v>536</v>
      </c>
      <c r="E21" s="28">
        <v>24</v>
      </c>
      <c r="F21" s="28">
        <v>20</v>
      </c>
      <c r="J21" s="99" t="s">
        <v>48</v>
      </c>
      <c r="K21" s="102">
        <v>5218269</v>
      </c>
      <c r="L21" s="103">
        <f>G58/K21</f>
        <v>0.26831749306139635</v>
      </c>
    </row>
    <row r="22" spans="1:14" ht="15" thickBot="1">
      <c r="A22" s="58"/>
      <c r="B22" s="26" t="s">
        <v>70</v>
      </c>
      <c r="C22" s="27"/>
      <c r="D22" s="27">
        <v>2152424</v>
      </c>
      <c r="E22" s="27"/>
      <c r="F22" s="23"/>
      <c r="J22" s="99" t="s">
        <v>121</v>
      </c>
      <c r="K22" s="101">
        <v>1054305</v>
      </c>
      <c r="L22" s="103">
        <f>G144/K22</f>
        <v>7.3229739022389162E-2</v>
      </c>
    </row>
    <row r="23" spans="1:14" ht="15" thickBot="1">
      <c r="A23" s="58"/>
      <c r="B23" s="26" t="s">
        <v>20</v>
      </c>
      <c r="C23" s="28">
        <v>1475</v>
      </c>
      <c r="D23" s="28">
        <v>2152424</v>
      </c>
      <c r="E23" s="28">
        <v>24</v>
      </c>
      <c r="J23" s="99" t="s">
        <v>33</v>
      </c>
      <c r="K23" s="102">
        <v>2699716</v>
      </c>
      <c r="L23" s="103">
        <f>G67/K23</f>
        <v>5.8371210156920213E-2</v>
      </c>
    </row>
    <row r="24" spans="1:14" ht="15" thickBot="1">
      <c r="A24" s="58"/>
      <c r="B24" s="26" t="s">
        <v>21</v>
      </c>
      <c r="C24" s="28">
        <v>33</v>
      </c>
      <c r="D24" s="28">
        <v>34</v>
      </c>
      <c r="E24" s="28">
        <v>4</v>
      </c>
      <c r="J24" s="98" t="s">
        <v>34</v>
      </c>
      <c r="K24" s="101">
        <v>6848956</v>
      </c>
      <c r="L24" s="103">
        <f>G76/K24</f>
        <v>6.553225922315753E-2</v>
      </c>
    </row>
    <row r="25" spans="1:14" ht="15" thickBot="1">
      <c r="B25" s="60" t="s">
        <v>413</v>
      </c>
      <c r="C25" s="15"/>
      <c r="D25" s="15"/>
      <c r="E25" s="15"/>
      <c r="F25" s="15"/>
      <c r="G25" s="16"/>
      <c r="J25" s="99" t="s">
        <v>123</v>
      </c>
      <c r="K25" s="102">
        <v>85603</v>
      </c>
      <c r="L25" s="103">
        <f>G151/K25</f>
        <v>9.149691015501793E-2</v>
      </c>
    </row>
    <row r="26" spans="1:14" ht="15" thickBot="1">
      <c r="J26" s="99" t="s">
        <v>124</v>
      </c>
      <c r="K26" s="102">
        <v>1552686</v>
      </c>
      <c r="L26" s="103">
        <f>G158/K26</f>
        <v>0.23467289587205656</v>
      </c>
    </row>
    <row r="27" spans="1:14" ht="26.25" thickBot="1">
      <c r="B27" s="22" t="s">
        <v>19</v>
      </c>
      <c r="C27" s="22" t="s">
        <v>11</v>
      </c>
      <c r="D27" s="22" t="s">
        <v>0</v>
      </c>
      <c r="E27" s="22" t="s">
        <v>105</v>
      </c>
      <c r="F27" s="22" t="s">
        <v>206</v>
      </c>
      <c r="G27" s="22" t="s">
        <v>133</v>
      </c>
      <c r="J27" s="99" t="s">
        <v>35</v>
      </c>
      <c r="K27" s="102">
        <v>672200</v>
      </c>
      <c r="L27" s="103">
        <f>G85/K27</f>
        <v>0.29650519190717051</v>
      </c>
    </row>
    <row r="28" spans="1:14" ht="15" thickBot="1">
      <c r="A28" s="46"/>
      <c r="B28" s="25" t="s">
        <v>2</v>
      </c>
      <c r="C28" s="51">
        <v>12084.92</v>
      </c>
      <c r="D28" s="51">
        <v>30558.203599999997</v>
      </c>
      <c r="E28" s="51">
        <v>1421.5564000000002</v>
      </c>
      <c r="F28" s="51">
        <v>980.92</v>
      </c>
      <c r="G28" s="52">
        <f>SUM(C28:F28)</f>
        <v>45045.599999999999</v>
      </c>
      <c r="J28" s="99" t="s">
        <v>104</v>
      </c>
      <c r="K28" s="102">
        <v>2219909</v>
      </c>
      <c r="L28" s="103">
        <f>G94/K28</f>
        <v>0.16175765763371383</v>
      </c>
    </row>
    <row r="29" spans="1:14" ht="15" thickBot="1">
      <c r="A29" s="58"/>
      <c r="B29" s="26" t="s">
        <v>3</v>
      </c>
      <c r="C29" s="28">
        <v>225</v>
      </c>
      <c r="D29" s="28">
        <v>161</v>
      </c>
      <c r="E29" s="28">
        <v>7</v>
      </c>
      <c r="F29" s="28">
        <v>23</v>
      </c>
      <c r="J29" s="99" t="s">
        <v>235</v>
      </c>
      <c r="K29" s="102">
        <v>322263</v>
      </c>
      <c r="L29" s="103">
        <f>G102/K29</f>
        <v>0.14195777982579447</v>
      </c>
      <c r="M29" s="12"/>
      <c r="N29" s="12"/>
    </row>
    <row r="30" spans="1:14" ht="15" thickBot="1">
      <c r="A30" s="58"/>
      <c r="B30" s="26" t="s">
        <v>70</v>
      </c>
      <c r="C30" s="27"/>
      <c r="D30" s="27">
        <v>507555</v>
      </c>
      <c r="E30" s="27"/>
      <c r="F30" s="23"/>
    </row>
    <row r="31" spans="1:14" ht="15" thickBot="1">
      <c r="A31" s="58"/>
      <c r="B31" s="26" t="s">
        <v>20</v>
      </c>
      <c r="C31" s="28">
        <v>225</v>
      </c>
      <c r="D31" s="28">
        <v>507555</v>
      </c>
      <c r="E31" s="28">
        <v>7</v>
      </c>
    </row>
    <row r="32" spans="1:14" ht="15" thickBot="1">
      <c r="A32" s="58"/>
      <c r="B32" s="26" t="s">
        <v>21</v>
      </c>
      <c r="C32" s="28">
        <v>25</v>
      </c>
      <c r="D32" s="28">
        <v>25</v>
      </c>
      <c r="E32" s="28">
        <v>4</v>
      </c>
      <c r="K32" s="13"/>
    </row>
    <row r="34" spans="1:7" ht="25.5">
      <c r="B34" s="22" t="s">
        <v>51</v>
      </c>
      <c r="C34" s="22" t="s">
        <v>11</v>
      </c>
      <c r="D34" s="22" t="s">
        <v>0</v>
      </c>
      <c r="E34" s="22" t="s">
        <v>105</v>
      </c>
      <c r="F34" s="22" t="s">
        <v>206</v>
      </c>
      <c r="G34" s="22" t="s">
        <v>1</v>
      </c>
    </row>
    <row r="35" spans="1:7" ht="15" thickBot="1">
      <c r="A35" s="46"/>
      <c r="B35" s="25" t="s">
        <v>2</v>
      </c>
      <c r="C35" s="51">
        <v>106586</v>
      </c>
      <c r="D35" s="51">
        <v>31956.3</v>
      </c>
      <c r="E35" s="51"/>
      <c r="F35" s="51">
        <v>492</v>
      </c>
      <c r="G35" s="52">
        <f>SUM(C35:F35)</f>
        <v>139034.29999999999</v>
      </c>
    </row>
    <row r="36" spans="1:7" ht="15" thickBot="1">
      <c r="A36" s="58"/>
      <c r="B36" s="26" t="s">
        <v>3</v>
      </c>
      <c r="C36" s="28">
        <v>300</v>
      </c>
      <c r="D36" s="28">
        <v>70</v>
      </c>
      <c r="E36" s="28"/>
      <c r="F36" s="28">
        <v>1</v>
      </c>
      <c r="G36" s="13"/>
    </row>
    <row r="37" spans="1:7" ht="15" thickBot="1">
      <c r="A37" s="58"/>
      <c r="B37" s="26" t="s">
        <v>70</v>
      </c>
      <c r="C37" s="27"/>
      <c r="D37" s="27">
        <v>334860</v>
      </c>
      <c r="E37" s="27"/>
      <c r="F37" s="23"/>
    </row>
    <row r="38" spans="1:7" ht="15" thickBot="1">
      <c r="A38" s="58"/>
      <c r="B38" s="26" t="s">
        <v>20</v>
      </c>
      <c r="C38" s="28"/>
      <c r="D38" s="28"/>
      <c r="E38" s="28"/>
    </row>
    <row r="39" spans="1:7" ht="15" thickBot="1">
      <c r="A39" s="58"/>
      <c r="B39" s="26" t="s">
        <v>21</v>
      </c>
      <c r="C39" s="28">
        <v>23</v>
      </c>
      <c r="D39" s="28">
        <v>18</v>
      </c>
      <c r="E39" s="28"/>
    </row>
    <row r="41" spans="1:7" ht="25.5">
      <c r="B41" s="22" t="s">
        <v>49</v>
      </c>
      <c r="C41" s="22" t="s">
        <v>11</v>
      </c>
      <c r="D41" s="22" t="s">
        <v>0</v>
      </c>
      <c r="E41" s="22" t="s">
        <v>105</v>
      </c>
      <c r="F41" s="22" t="s">
        <v>206</v>
      </c>
      <c r="G41" s="22" t="s">
        <v>133</v>
      </c>
    </row>
    <row r="42" spans="1:7" ht="15" thickBot="1">
      <c r="A42" s="46"/>
      <c r="B42" s="25" t="s">
        <v>2</v>
      </c>
      <c r="C42" s="51">
        <v>11734.096</v>
      </c>
      <c r="D42" s="51">
        <v>20754.464499999998</v>
      </c>
      <c r="E42" s="51">
        <v>255.55199999999999</v>
      </c>
      <c r="F42" s="51"/>
      <c r="G42" s="52">
        <f>SUM(C42:F42)</f>
        <v>32744.112499999999</v>
      </c>
    </row>
    <row r="43" spans="1:7" ht="15" thickBot="1">
      <c r="A43" s="58"/>
      <c r="B43" s="26" t="s">
        <v>3</v>
      </c>
      <c r="C43" s="28">
        <v>193</v>
      </c>
      <c r="D43" s="28">
        <v>97</v>
      </c>
      <c r="E43" s="28">
        <v>2</v>
      </c>
      <c r="F43" s="28"/>
    </row>
    <row r="44" spans="1:7" ht="15.75" thickBot="1">
      <c r="A44" s="58"/>
      <c r="B44" s="26" t="s">
        <v>239</v>
      </c>
      <c r="C44" s="27"/>
      <c r="D44" s="27">
        <v>277038</v>
      </c>
      <c r="E44" s="27"/>
      <c r="F44" s="23"/>
      <c r="G44" s="12"/>
    </row>
    <row r="45" spans="1:7" ht="15" thickBot="1">
      <c r="A45" s="58"/>
      <c r="B45" s="26" t="s">
        <v>20</v>
      </c>
      <c r="C45" s="28">
        <v>193</v>
      </c>
      <c r="D45" s="28">
        <v>97</v>
      </c>
      <c r="E45" s="28">
        <v>2</v>
      </c>
    </row>
    <row r="46" spans="1:7" ht="15" thickBot="1">
      <c r="A46" s="58"/>
      <c r="B46" s="26" t="s">
        <v>21</v>
      </c>
      <c r="C46" s="28">
        <v>19</v>
      </c>
      <c r="D46" s="28">
        <v>21</v>
      </c>
      <c r="E46" s="28">
        <v>2</v>
      </c>
    </row>
    <row r="47" spans="1:7">
      <c r="B47" s="60" t="s">
        <v>372</v>
      </c>
      <c r="C47" s="15"/>
      <c r="D47" s="15"/>
      <c r="E47" s="15"/>
      <c r="F47" s="15"/>
      <c r="G47" s="16"/>
    </row>
    <row r="48" spans="1:7">
      <c r="B48" s="14"/>
      <c r="C48" s="15"/>
      <c r="D48" s="15"/>
      <c r="E48" s="15"/>
      <c r="F48" s="15"/>
      <c r="G48" s="16"/>
    </row>
    <row r="49" spans="1:10" ht="25.5">
      <c r="B49" s="22" t="s">
        <v>375</v>
      </c>
      <c r="C49" s="22" t="s">
        <v>11</v>
      </c>
      <c r="D49" s="22" t="s">
        <v>0</v>
      </c>
      <c r="E49" s="22" t="s">
        <v>105</v>
      </c>
      <c r="F49" s="22" t="s">
        <v>206</v>
      </c>
      <c r="G49" s="22" t="s">
        <v>1</v>
      </c>
    </row>
    <row r="50" spans="1:10" ht="15" thickBot="1">
      <c r="A50" s="46"/>
      <c r="B50" s="25" t="s">
        <v>2</v>
      </c>
      <c r="C50" s="51">
        <v>1955632.97</v>
      </c>
      <c r="D50" s="51">
        <v>1273311.05</v>
      </c>
      <c r="E50" s="51"/>
      <c r="F50" s="51">
        <v>7557.7</v>
      </c>
      <c r="G50" s="52">
        <f>SUM(C50:F50)</f>
        <v>3236501.72</v>
      </c>
    </row>
    <row r="51" spans="1:10" ht="15" thickBot="1">
      <c r="A51" s="58"/>
      <c r="B51" s="26" t="s">
        <v>3</v>
      </c>
      <c r="C51" s="28">
        <v>34783</v>
      </c>
      <c r="D51" s="28">
        <v>8402</v>
      </c>
      <c r="E51" s="28"/>
      <c r="F51" s="28">
        <v>112</v>
      </c>
    </row>
    <row r="52" spans="1:10" ht="15" thickBot="1">
      <c r="A52" s="58"/>
      <c r="B52" s="26" t="s">
        <v>70</v>
      </c>
      <c r="C52" s="27"/>
      <c r="D52" s="27">
        <v>70950</v>
      </c>
      <c r="E52" s="27"/>
      <c r="F52" s="23"/>
    </row>
    <row r="53" spans="1:10" ht="15" thickBot="1">
      <c r="A53" s="58"/>
      <c r="B53" s="26" t="s">
        <v>20</v>
      </c>
      <c r="C53" s="28">
        <v>157</v>
      </c>
      <c r="D53" s="28">
        <v>1968</v>
      </c>
      <c r="E53" s="28"/>
    </row>
    <row r="54" spans="1:10" ht="15" thickBot="1">
      <c r="A54" s="58"/>
      <c r="B54" s="26" t="s">
        <v>21</v>
      </c>
      <c r="C54" s="28">
        <v>82</v>
      </c>
      <c r="D54" s="28">
        <v>52</v>
      </c>
      <c r="E54" s="28"/>
    </row>
    <row r="55" spans="1:10" ht="44.25" customHeight="1">
      <c r="B55" s="133" t="s">
        <v>376</v>
      </c>
      <c r="C55" s="134"/>
      <c r="D55" s="134"/>
      <c r="E55" s="134"/>
      <c r="F55" s="134"/>
      <c r="G55" s="135"/>
    </row>
    <row r="57" spans="1:10" ht="25.5">
      <c r="B57" s="22" t="s">
        <v>48</v>
      </c>
      <c r="C57" s="22" t="s">
        <v>11</v>
      </c>
      <c r="D57" s="22" t="s">
        <v>0</v>
      </c>
      <c r="E57" s="22" t="s">
        <v>105</v>
      </c>
      <c r="F57" s="22" t="s">
        <v>206</v>
      </c>
      <c r="G57" s="22" t="s">
        <v>159</v>
      </c>
    </row>
    <row r="58" spans="1:10" ht="15" thickBot="1">
      <c r="A58" s="46"/>
      <c r="B58" s="25" t="s">
        <v>2</v>
      </c>
      <c r="C58" s="51">
        <v>1071602.5806999998</v>
      </c>
      <c r="D58" s="51">
        <v>326613.85200000007</v>
      </c>
      <c r="E58" s="51">
        <v>1936.42</v>
      </c>
      <c r="F58" s="51">
        <v>7058.94</v>
      </c>
      <c r="G58" s="52">
        <v>1400152.8561999998</v>
      </c>
    </row>
    <row r="59" spans="1:10" ht="15" thickBot="1">
      <c r="A59" s="58"/>
      <c r="B59" s="26" t="s">
        <v>3</v>
      </c>
      <c r="C59" s="28">
        <v>14600</v>
      </c>
      <c r="D59" s="28">
        <v>1544</v>
      </c>
      <c r="E59" s="28">
        <v>34</v>
      </c>
      <c r="F59" s="28">
        <v>118</v>
      </c>
    </row>
    <row r="60" spans="1:10" ht="15.75" thickBot="1">
      <c r="A60" s="58"/>
      <c r="B60" s="26" t="s">
        <v>239</v>
      </c>
      <c r="C60" s="27"/>
      <c r="D60" s="27">
        <v>5798125</v>
      </c>
      <c r="E60" s="27"/>
      <c r="F60" s="23"/>
    </row>
    <row r="61" spans="1:10" ht="15" thickBot="1">
      <c r="A61" s="58"/>
      <c r="B61" s="26" t="s">
        <v>20</v>
      </c>
      <c r="C61" s="28">
        <v>14600</v>
      </c>
      <c r="D61" s="28"/>
      <c r="E61" s="28">
        <v>34</v>
      </c>
    </row>
    <row r="62" spans="1:10" ht="15" thickBot="1">
      <c r="A62" s="58"/>
      <c r="B62" s="26" t="s">
        <v>21</v>
      </c>
      <c r="C62" s="28">
        <v>70</v>
      </c>
      <c r="D62" s="28">
        <v>46</v>
      </c>
      <c r="E62" s="28">
        <v>11</v>
      </c>
    </row>
    <row r="63" spans="1:10">
      <c r="B63" s="59" t="s">
        <v>282</v>
      </c>
      <c r="E63" s="20"/>
      <c r="J63" s="20"/>
    </row>
    <row r="64" spans="1:10">
      <c r="B64" s="60" t="s">
        <v>372</v>
      </c>
      <c r="J64" s="20"/>
    </row>
    <row r="65" spans="1:10">
      <c r="J65" s="20"/>
    </row>
    <row r="66" spans="1:10" ht="25.5">
      <c r="B66" s="22" t="s">
        <v>33</v>
      </c>
      <c r="C66" s="22" t="s">
        <v>11</v>
      </c>
      <c r="D66" s="22" t="s">
        <v>113</v>
      </c>
      <c r="E66" s="22" t="s">
        <v>105</v>
      </c>
      <c r="F66" s="22" t="s">
        <v>206</v>
      </c>
      <c r="G66" s="22" t="s">
        <v>361</v>
      </c>
      <c r="I66" s="20"/>
    </row>
    <row r="67" spans="1:10" ht="15" thickBot="1">
      <c r="A67" s="46"/>
      <c r="B67" s="25" t="s">
        <v>189</v>
      </c>
      <c r="C67" s="51">
        <v>36432.42</v>
      </c>
      <c r="D67" s="51">
        <v>121153.27</v>
      </c>
      <c r="E67" s="51"/>
      <c r="F67" s="51">
        <v>1265</v>
      </c>
      <c r="G67" s="52">
        <v>157585.69</v>
      </c>
      <c r="I67" s="20"/>
      <c r="J67" s="20"/>
    </row>
    <row r="68" spans="1:10" ht="15" thickBot="1">
      <c r="A68" s="58"/>
      <c r="B68" s="26" t="s">
        <v>3</v>
      </c>
      <c r="C68" s="28">
        <v>657</v>
      </c>
      <c r="D68" s="28">
        <v>844</v>
      </c>
      <c r="E68" s="28"/>
      <c r="F68" s="28">
        <v>14</v>
      </c>
      <c r="I68" s="20"/>
      <c r="J68" s="20"/>
    </row>
    <row r="69" spans="1:10" ht="15" thickBot="1">
      <c r="A69" s="58"/>
      <c r="B69" s="26" t="s">
        <v>70</v>
      </c>
      <c r="C69" s="27"/>
      <c r="D69" s="27">
        <v>3249131</v>
      </c>
      <c r="E69" s="27"/>
      <c r="F69" s="23"/>
      <c r="I69" s="20"/>
    </row>
    <row r="70" spans="1:10" ht="15" thickBot="1">
      <c r="A70" s="58"/>
      <c r="B70" s="26" t="s">
        <v>20</v>
      </c>
      <c r="C70" s="28">
        <v>657</v>
      </c>
      <c r="D70" s="28">
        <v>3249131</v>
      </c>
      <c r="E70" s="28"/>
      <c r="I70" s="20"/>
    </row>
    <row r="71" spans="1:10" ht="14.25" customHeight="1" thickBot="1">
      <c r="A71" s="58"/>
      <c r="B71" s="26" t="s">
        <v>21</v>
      </c>
      <c r="C71" s="28">
        <v>30</v>
      </c>
      <c r="D71" s="28">
        <v>39</v>
      </c>
      <c r="E71" s="28"/>
    </row>
    <row r="72" spans="1:10">
      <c r="B72" s="59" t="s">
        <v>363</v>
      </c>
      <c r="E72" s="20"/>
    </row>
    <row r="73" spans="1:10">
      <c r="B73" s="59" t="s">
        <v>190</v>
      </c>
      <c r="E73" s="20"/>
    </row>
    <row r="74" spans="1:10">
      <c r="B74" s="14"/>
      <c r="C74" s="15"/>
      <c r="D74" s="15"/>
      <c r="E74" s="15"/>
      <c r="F74" s="15"/>
      <c r="J74" s="20"/>
    </row>
    <row r="75" spans="1:10" ht="26.25" thickBot="1">
      <c r="B75" s="22" t="s">
        <v>34</v>
      </c>
      <c r="C75" s="22" t="s">
        <v>11</v>
      </c>
      <c r="D75" s="22" t="s">
        <v>0</v>
      </c>
      <c r="E75" s="22" t="s">
        <v>105</v>
      </c>
      <c r="F75" s="22" t="s">
        <v>206</v>
      </c>
      <c r="G75" s="22" t="s">
        <v>133</v>
      </c>
      <c r="J75" s="20"/>
    </row>
    <row r="76" spans="1:10" ht="15" thickBot="1">
      <c r="A76" s="46"/>
      <c r="B76" s="25" t="s">
        <v>189</v>
      </c>
      <c r="C76" s="50">
        <v>280409.81</v>
      </c>
      <c r="D76" s="51">
        <v>163361.01000000004</v>
      </c>
      <c r="E76" s="51">
        <v>5056.74</v>
      </c>
      <c r="F76" s="51"/>
      <c r="G76" s="52">
        <f>SUM(C76:F76)</f>
        <v>448827.56000000006</v>
      </c>
    </row>
    <row r="77" spans="1:10" ht="15" thickBot="1">
      <c r="A77" s="58"/>
      <c r="B77" s="26" t="s">
        <v>3</v>
      </c>
      <c r="C77" s="28">
        <v>6357</v>
      </c>
      <c r="D77" s="28">
        <v>1279</v>
      </c>
      <c r="E77" s="28">
        <v>50</v>
      </c>
      <c r="F77" s="28"/>
    </row>
    <row r="78" spans="1:10" ht="15.75" thickBot="1">
      <c r="A78" s="58"/>
      <c r="B78" s="26" t="s">
        <v>239</v>
      </c>
      <c r="C78" s="27"/>
      <c r="D78" s="27">
        <v>5791383</v>
      </c>
      <c r="E78" s="27"/>
      <c r="F78" s="23"/>
    </row>
    <row r="79" spans="1:10" ht="15" thickBot="1">
      <c r="A79" s="58"/>
      <c r="B79" s="26" t="s">
        <v>20</v>
      </c>
      <c r="C79" s="28">
        <v>6357</v>
      </c>
      <c r="D79" s="28">
        <v>5791383</v>
      </c>
      <c r="E79" s="28">
        <v>50</v>
      </c>
    </row>
    <row r="80" spans="1:10" ht="15" thickBot="1">
      <c r="A80" s="58"/>
      <c r="B80" s="26" t="s">
        <v>21</v>
      </c>
      <c r="C80" s="28">
        <v>66</v>
      </c>
      <c r="D80" s="28">
        <v>44</v>
      </c>
      <c r="E80" s="28">
        <v>15</v>
      </c>
    </row>
    <row r="81" spans="1:27">
      <c r="B81" s="59" t="s">
        <v>190</v>
      </c>
      <c r="E81" s="20"/>
    </row>
    <row r="82" spans="1:27">
      <c r="B82" s="60" t="s">
        <v>372</v>
      </c>
    </row>
    <row r="83" spans="1:27">
      <c r="J83" s="20"/>
    </row>
    <row r="84" spans="1:27" ht="25.5">
      <c r="B84" s="22" t="s">
        <v>35</v>
      </c>
      <c r="C84" s="22" t="s">
        <v>11</v>
      </c>
      <c r="D84" s="22" t="s">
        <v>138</v>
      </c>
      <c r="E84" s="22" t="s">
        <v>105</v>
      </c>
      <c r="F84" s="22" t="s">
        <v>240</v>
      </c>
      <c r="G84" s="22" t="s">
        <v>1</v>
      </c>
      <c r="I84" s="92" t="s">
        <v>370</v>
      </c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</row>
    <row r="85" spans="1:27" ht="15" thickBot="1">
      <c r="A85" s="46"/>
      <c r="B85" s="25" t="s">
        <v>2</v>
      </c>
      <c r="C85" s="51">
        <v>126771.58</v>
      </c>
      <c r="D85" s="51">
        <v>72539.210000000006</v>
      </c>
      <c r="E85" s="27"/>
      <c r="F85" s="27">
        <v>0</v>
      </c>
      <c r="G85" s="52">
        <f>SUM(C85:F85)</f>
        <v>199310.79</v>
      </c>
      <c r="I85" s="92" t="s">
        <v>114</v>
      </c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</row>
    <row r="86" spans="1:27" ht="15" thickBot="1">
      <c r="A86" s="58"/>
      <c r="B86" s="26" t="s">
        <v>3</v>
      </c>
      <c r="C86" s="28">
        <v>1250</v>
      </c>
      <c r="D86" s="28">
        <v>265</v>
      </c>
      <c r="E86" s="28"/>
      <c r="F86" s="28">
        <v>8</v>
      </c>
      <c r="I86" s="92" t="s">
        <v>115</v>
      </c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</row>
    <row r="87" spans="1:27" ht="17.25" customHeight="1" thickBot="1">
      <c r="A87" s="58"/>
      <c r="B87" s="26" t="s">
        <v>239</v>
      </c>
      <c r="C87" s="27"/>
      <c r="D87" s="27">
        <v>530681</v>
      </c>
      <c r="E87" s="27"/>
      <c r="F87" s="23"/>
      <c r="H87" s="15"/>
      <c r="I87" s="93" t="s">
        <v>116</v>
      </c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</row>
    <row r="88" spans="1:27" ht="15" thickBot="1">
      <c r="A88" s="58"/>
      <c r="B88" s="26" t="s">
        <v>20</v>
      </c>
      <c r="C88" s="28"/>
      <c r="D88" s="28"/>
      <c r="E88" s="28"/>
      <c r="H88" s="15"/>
      <c r="I88" s="93" t="s">
        <v>117</v>
      </c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</row>
    <row r="89" spans="1:27" ht="15" thickBot="1">
      <c r="A89" s="58"/>
      <c r="B89" s="26" t="s">
        <v>21</v>
      </c>
      <c r="C89" s="28">
        <v>30</v>
      </c>
      <c r="D89" s="28">
        <v>22</v>
      </c>
      <c r="E89" s="28"/>
      <c r="I89" s="92" t="s">
        <v>118</v>
      </c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</row>
    <row r="90" spans="1:27" ht="26.25" customHeight="1">
      <c r="A90" s="75"/>
      <c r="B90" s="130" t="s">
        <v>241</v>
      </c>
      <c r="C90" s="131"/>
      <c r="D90" s="131"/>
      <c r="E90" s="131"/>
      <c r="F90" s="131"/>
      <c r="G90" s="132"/>
      <c r="J90" s="92"/>
      <c r="K90" s="92"/>
      <c r="L90" s="92"/>
    </row>
    <row r="91" spans="1:27">
      <c r="B91" s="60" t="s">
        <v>372</v>
      </c>
      <c r="J91" s="92"/>
      <c r="K91" s="92"/>
      <c r="L91" s="92"/>
    </row>
    <row r="92" spans="1:27">
      <c r="B92" s="60"/>
      <c r="C92" s="15"/>
      <c r="D92" s="15"/>
      <c r="E92" s="15"/>
      <c r="F92" s="15"/>
    </row>
    <row r="93" spans="1:27" ht="25.5">
      <c r="B93" s="22" t="s">
        <v>104</v>
      </c>
      <c r="C93" s="22" t="s">
        <v>11</v>
      </c>
      <c r="D93" s="22" t="s">
        <v>0</v>
      </c>
      <c r="E93" s="22" t="s">
        <v>105</v>
      </c>
      <c r="F93" s="22" t="s">
        <v>206</v>
      </c>
      <c r="G93" s="22" t="s">
        <v>361</v>
      </c>
      <c r="I93" s="92" t="s">
        <v>364</v>
      </c>
    </row>
    <row r="94" spans="1:27" ht="15" thickBot="1">
      <c r="A94" s="46"/>
      <c r="B94" s="25" t="s">
        <v>2</v>
      </c>
      <c r="C94" s="51">
        <v>214678.66574999999</v>
      </c>
      <c r="D94" s="51">
        <v>142906.32199999999</v>
      </c>
      <c r="E94" s="51"/>
      <c r="F94" s="51">
        <v>2099.56</v>
      </c>
      <c r="G94" s="52">
        <v>359087.28</v>
      </c>
      <c r="I94" s="92" t="s">
        <v>365</v>
      </c>
    </row>
    <row r="95" spans="1:27" ht="15" thickBot="1">
      <c r="A95" s="58"/>
      <c r="B95" s="26" t="s">
        <v>3</v>
      </c>
      <c r="C95" s="28">
        <v>5469</v>
      </c>
      <c r="D95" s="28">
        <v>1597</v>
      </c>
      <c r="E95" s="28"/>
      <c r="F95" s="28">
        <v>64</v>
      </c>
      <c r="G95" s="12"/>
      <c r="I95" s="92" t="s">
        <v>366</v>
      </c>
    </row>
    <row r="96" spans="1:27" ht="15" thickBot="1">
      <c r="A96" s="58"/>
      <c r="B96" s="26" t="s">
        <v>70</v>
      </c>
      <c r="C96" s="27"/>
      <c r="D96" s="27">
        <v>12552</v>
      </c>
      <c r="E96" s="27"/>
      <c r="F96" s="23"/>
      <c r="G96" s="12"/>
      <c r="I96" s="92" t="s">
        <v>367</v>
      </c>
    </row>
    <row r="97" spans="1:12" ht="15" thickBot="1">
      <c r="A97" s="58"/>
      <c r="B97" s="26" t="s">
        <v>20</v>
      </c>
      <c r="C97" s="28"/>
      <c r="D97" s="28"/>
      <c r="E97" s="28"/>
      <c r="I97" s="92" t="s">
        <v>368</v>
      </c>
    </row>
    <row r="98" spans="1:12" ht="15" thickBot="1">
      <c r="A98" s="58"/>
      <c r="B98" s="26" t="s">
        <v>21</v>
      </c>
      <c r="C98" s="28">
        <v>41</v>
      </c>
      <c r="D98" s="28">
        <v>38</v>
      </c>
      <c r="E98" s="28"/>
      <c r="I98" s="92" t="s">
        <v>369</v>
      </c>
    </row>
    <row r="99" spans="1:12">
      <c r="B99" s="60" t="s">
        <v>413</v>
      </c>
      <c r="C99" s="15"/>
      <c r="D99" s="15"/>
      <c r="E99" s="15"/>
      <c r="F99" s="15"/>
      <c r="G99" s="16"/>
    </row>
    <row r="101" spans="1:12" ht="25.5">
      <c r="B101" s="22" t="s">
        <v>235</v>
      </c>
      <c r="C101" s="22" t="s">
        <v>11</v>
      </c>
      <c r="D101" s="22" t="s">
        <v>0</v>
      </c>
      <c r="E101" s="22" t="s">
        <v>105</v>
      </c>
      <c r="F101" s="22" t="s">
        <v>206</v>
      </c>
      <c r="G101" s="22" t="s">
        <v>159</v>
      </c>
    </row>
    <row r="102" spans="1:12" ht="15" thickBot="1">
      <c r="A102" s="46"/>
      <c r="B102" s="25" t="s">
        <v>2</v>
      </c>
      <c r="C102" s="51">
        <v>26282.959999999999</v>
      </c>
      <c r="D102" s="51">
        <v>19155.62</v>
      </c>
      <c r="E102" s="27"/>
      <c r="F102" s="51">
        <v>309.16000000000003</v>
      </c>
      <c r="G102" s="52">
        <f>SUM(C102:F102)</f>
        <v>45747.740000000005</v>
      </c>
    </row>
    <row r="103" spans="1:12" ht="15" thickBot="1">
      <c r="A103" s="58"/>
      <c r="B103" s="26" t="s">
        <v>3</v>
      </c>
      <c r="C103" s="28">
        <v>431</v>
      </c>
      <c r="D103" s="28">
        <v>64</v>
      </c>
      <c r="E103" s="28"/>
      <c r="F103" s="28">
        <v>5</v>
      </c>
    </row>
    <row r="104" spans="1:12" ht="15.75" thickBot="1">
      <c r="A104" s="58"/>
      <c r="B104" s="26" t="s">
        <v>239</v>
      </c>
      <c r="C104" s="27"/>
      <c r="D104" s="27">
        <v>175901</v>
      </c>
      <c r="E104" s="27"/>
      <c r="F104" s="23"/>
    </row>
    <row r="105" spans="1:12" ht="14.25" customHeight="1" thickBot="1">
      <c r="A105" s="58"/>
      <c r="B105" s="26" t="s">
        <v>20</v>
      </c>
      <c r="C105" s="28">
        <v>0</v>
      </c>
      <c r="D105" s="28">
        <v>0</v>
      </c>
      <c r="E105" s="28"/>
    </row>
    <row r="106" spans="1:12" ht="15" thickBot="1">
      <c r="A106" s="58"/>
      <c r="B106" s="26" t="s">
        <v>21</v>
      </c>
      <c r="C106" s="28">
        <v>19</v>
      </c>
      <c r="D106" s="28">
        <v>14</v>
      </c>
      <c r="E106" s="28"/>
    </row>
    <row r="107" spans="1:12">
      <c r="B107" s="60" t="s">
        <v>372</v>
      </c>
      <c r="J107" s="21"/>
      <c r="K107" s="21"/>
      <c r="L107" s="21"/>
    </row>
    <row r="108" spans="1:12">
      <c r="B108" s="59" t="s">
        <v>371</v>
      </c>
      <c r="E108" s="20"/>
    </row>
    <row r="109" spans="1:12">
      <c r="B109" s="16"/>
      <c r="C109" s="18"/>
      <c r="D109" s="17"/>
      <c r="E109" s="17"/>
      <c r="F109" s="17"/>
    </row>
    <row r="110" spans="1:12" ht="15" customHeight="1">
      <c r="A110" s="94"/>
      <c r="B110" s="123" t="s">
        <v>158</v>
      </c>
      <c r="C110" s="123"/>
      <c r="D110" s="123"/>
      <c r="E110" s="123"/>
      <c r="F110" s="123"/>
      <c r="G110" s="123"/>
      <c r="H110" s="124"/>
      <c r="J110" s="20"/>
    </row>
    <row r="111" spans="1:12">
      <c r="A111" s="95"/>
      <c r="B111" s="125"/>
      <c r="C111" s="125"/>
      <c r="D111" s="125"/>
      <c r="E111" s="125"/>
      <c r="F111" s="125"/>
      <c r="G111" s="125"/>
      <c r="H111" s="126"/>
    </row>
    <row r="113" spans="1:10" ht="25.5">
      <c r="B113" s="22" t="s">
        <v>248</v>
      </c>
      <c r="C113" s="22" t="s">
        <v>11</v>
      </c>
      <c r="D113" s="22" t="s">
        <v>0</v>
      </c>
      <c r="E113" s="22" t="s">
        <v>105</v>
      </c>
      <c r="F113" s="22" t="s">
        <v>206</v>
      </c>
      <c r="G113" s="22" t="s">
        <v>1</v>
      </c>
      <c r="J113" s="20"/>
    </row>
    <row r="114" spans="1:10" ht="15" thickBot="1">
      <c r="A114" s="46"/>
      <c r="B114" s="25" t="s">
        <v>47</v>
      </c>
      <c r="C114" s="51">
        <v>249157.14</v>
      </c>
      <c r="D114" s="51">
        <v>61434.97</v>
      </c>
      <c r="E114" s="51">
        <v>1275.95</v>
      </c>
      <c r="F114" s="51">
        <v>74.72</v>
      </c>
      <c r="G114" s="52">
        <f>SUM(C114:F114)</f>
        <v>311942.77999999997</v>
      </c>
      <c r="H114" s="12"/>
    </row>
    <row r="115" spans="1:10" ht="15" thickBot="1">
      <c r="A115" s="58"/>
      <c r="B115" s="26" t="s">
        <v>3</v>
      </c>
      <c r="C115" s="28">
        <v>3968</v>
      </c>
      <c r="D115" s="28">
        <v>347</v>
      </c>
      <c r="E115" s="28">
        <v>13</v>
      </c>
      <c r="F115" s="28">
        <v>2</v>
      </c>
    </row>
    <row r="116" spans="1:10" ht="15" thickBot="1">
      <c r="A116" s="58"/>
      <c r="B116" s="26" t="s">
        <v>70</v>
      </c>
      <c r="C116" s="27"/>
      <c r="D116" s="27">
        <v>4733</v>
      </c>
      <c r="E116" s="27"/>
      <c r="F116" s="23"/>
    </row>
    <row r="117" spans="1:10" ht="15" thickBot="1">
      <c r="A117" s="58"/>
      <c r="B117" s="26" t="s">
        <v>20</v>
      </c>
      <c r="C117" s="28">
        <v>3968</v>
      </c>
      <c r="D117" s="28">
        <v>347</v>
      </c>
      <c r="E117" s="28">
        <v>13</v>
      </c>
    </row>
    <row r="118" spans="1:10" ht="15" thickBot="1">
      <c r="A118" s="58"/>
      <c r="B118" s="26" t="s">
        <v>21</v>
      </c>
      <c r="C118" s="28">
        <v>37</v>
      </c>
      <c r="D118" s="28">
        <v>34</v>
      </c>
      <c r="E118" s="28">
        <v>4</v>
      </c>
    </row>
    <row r="120" spans="1:10" ht="25.5">
      <c r="B120" s="22" t="s">
        <v>119</v>
      </c>
      <c r="C120" s="22" t="s">
        <v>11</v>
      </c>
      <c r="D120" s="22" t="s">
        <v>0</v>
      </c>
      <c r="E120" s="22" t="s">
        <v>105</v>
      </c>
      <c r="F120" s="22" t="s">
        <v>206</v>
      </c>
      <c r="G120" s="22" t="s">
        <v>1</v>
      </c>
    </row>
    <row r="121" spans="1:10" ht="15" thickBot="1">
      <c r="A121" s="46"/>
      <c r="B121" s="25" t="s">
        <v>189</v>
      </c>
      <c r="C121" s="51">
        <v>29496.279999999995</v>
      </c>
      <c r="D121" s="51">
        <v>60822</v>
      </c>
      <c r="E121" s="51"/>
      <c r="F121" s="51">
        <v>339.6</v>
      </c>
      <c r="G121" s="52">
        <f>SUM(C121:F121)</f>
        <v>90657.88</v>
      </c>
    </row>
    <row r="122" spans="1:10" ht="15" thickBot="1">
      <c r="A122" s="58"/>
      <c r="B122" s="26" t="s">
        <v>3</v>
      </c>
      <c r="C122" s="28"/>
      <c r="D122" s="28">
        <v>221</v>
      </c>
      <c r="E122" s="28"/>
      <c r="F122" s="28">
        <v>9</v>
      </c>
    </row>
    <row r="123" spans="1:10" ht="15" thickBot="1">
      <c r="A123" s="58"/>
      <c r="B123" s="26" t="s">
        <v>70</v>
      </c>
      <c r="C123" s="27"/>
      <c r="D123" s="27">
        <v>3491</v>
      </c>
      <c r="E123" s="27"/>
      <c r="F123" s="23"/>
    </row>
    <row r="124" spans="1:10" ht="15" thickBot="1">
      <c r="A124" s="58"/>
      <c r="B124" s="26" t="s">
        <v>20</v>
      </c>
      <c r="C124" s="28"/>
      <c r="D124" s="28"/>
      <c r="E124" s="28"/>
    </row>
    <row r="125" spans="1:10" ht="15" thickBot="1">
      <c r="A125" s="58"/>
      <c r="B125" s="26" t="s">
        <v>21</v>
      </c>
      <c r="C125" s="28"/>
      <c r="D125" s="28"/>
      <c r="E125" s="28"/>
    </row>
    <row r="126" spans="1:10">
      <c r="B126" s="59" t="s">
        <v>190</v>
      </c>
      <c r="E126" s="20"/>
    </row>
    <row r="128" spans="1:10" ht="25.5">
      <c r="B128" s="22" t="s">
        <v>148</v>
      </c>
      <c r="C128" s="22" t="s">
        <v>11</v>
      </c>
      <c r="D128" s="22" t="s">
        <v>0</v>
      </c>
      <c r="E128" s="22" t="s">
        <v>105</v>
      </c>
      <c r="F128" s="22" t="s">
        <v>206</v>
      </c>
      <c r="G128" s="22" t="s">
        <v>361</v>
      </c>
      <c r="J128" s="20"/>
    </row>
    <row r="129" spans="1:15" ht="15" thickBot="1">
      <c r="A129" s="46"/>
      <c r="B129" s="25" t="s">
        <v>2</v>
      </c>
      <c r="C129" s="51">
        <v>160385.47579999999</v>
      </c>
      <c r="D129" s="51">
        <v>72832.319999999992</v>
      </c>
      <c r="E129" s="51"/>
      <c r="F129" s="51">
        <v>2031.59</v>
      </c>
      <c r="G129" s="52">
        <v>233217.8</v>
      </c>
    </row>
    <row r="130" spans="1:15" ht="15" thickBot="1">
      <c r="A130" s="58"/>
      <c r="B130" s="26" t="s">
        <v>3</v>
      </c>
      <c r="C130" s="28">
        <v>1406</v>
      </c>
      <c r="D130" s="28">
        <v>229</v>
      </c>
      <c r="E130" s="28"/>
      <c r="F130" s="28">
        <v>27</v>
      </c>
    </row>
    <row r="131" spans="1:15" ht="15" thickBot="1">
      <c r="A131" s="58"/>
      <c r="B131" s="26" t="s">
        <v>70</v>
      </c>
      <c r="C131" s="27"/>
      <c r="D131" s="27">
        <v>3628</v>
      </c>
      <c r="E131" s="27"/>
      <c r="F131" s="23"/>
    </row>
    <row r="132" spans="1:15" ht="15" thickBot="1">
      <c r="A132" s="58"/>
      <c r="B132" s="26" t="s">
        <v>20</v>
      </c>
      <c r="C132" s="28">
        <v>4</v>
      </c>
      <c r="D132" s="28">
        <v>24</v>
      </c>
      <c r="E132" s="28"/>
    </row>
    <row r="133" spans="1:15" ht="15" thickBot="1">
      <c r="A133" s="58"/>
      <c r="B133" s="26" t="s">
        <v>21</v>
      </c>
      <c r="C133" s="28">
        <v>27</v>
      </c>
      <c r="D133" s="28">
        <v>23</v>
      </c>
      <c r="E133" s="28"/>
    </row>
    <row r="134" spans="1:15">
      <c r="B134" s="59" t="s">
        <v>415</v>
      </c>
      <c r="E134" s="20"/>
    </row>
    <row r="136" spans="1:15" ht="25.5">
      <c r="B136" s="22" t="s">
        <v>122</v>
      </c>
      <c r="C136" s="22" t="s">
        <v>11</v>
      </c>
      <c r="D136" s="22" t="s">
        <v>0</v>
      </c>
      <c r="E136" s="22" t="s">
        <v>105</v>
      </c>
      <c r="F136" s="22" t="s">
        <v>206</v>
      </c>
      <c r="G136" s="22" t="s">
        <v>1</v>
      </c>
      <c r="I136" s="97" t="s">
        <v>157</v>
      </c>
      <c r="M136" s="97"/>
      <c r="N136" s="92"/>
      <c r="O136" s="92"/>
    </row>
    <row r="137" spans="1:15" ht="15" thickBot="1">
      <c r="A137" s="46"/>
      <c r="B137" s="25" t="s">
        <v>2</v>
      </c>
      <c r="C137" s="51">
        <v>18832.509999999998</v>
      </c>
      <c r="D137" s="51">
        <v>2825.08</v>
      </c>
      <c r="E137" s="51"/>
      <c r="F137" s="51">
        <v>113.38</v>
      </c>
      <c r="G137" s="52">
        <f>SUM(C137:F137)</f>
        <v>21770.969999999998</v>
      </c>
      <c r="I137" s="97" t="s">
        <v>416</v>
      </c>
      <c r="M137" s="97"/>
      <c r="N137" s="92"/>
      <c r="O137" s="92"/>
    </row>
    <row r="138" spans="1:15" ht="15" thickBot="1">
      <c r="A138" s="58"/>
      <c r="B138" s="26" t="s">
        <v>3</v>
      </c>
      <c r="C138" s="28">
        <v>1907</v>
      </c>
      <c r="D138" s="28">
        <v>92</v>
      </c>
      <c r="E138" s="28"/>
      <c r="F138" s="28">
        <v>2</v>
      </c>
      <c r="I138" s="97" t="s">
        <v>418</v>
      </c>
      <c r="J138" s="97"/>
      <c r="K138" s="97"/>
      <c r="L138" s="97"/>
      <c r="M138" s="97"/>
      <c r="N138" s="92"/>
      <c r="O138" s="92"/>
    </row>
    <row r="139" spans="1:15" ht="15" thickBot="1">
      <c r="A139" s="58"/>
      <c r="B139" s="26" t="s">
        <v>70</v>
      </c>
      <c r="C139" s="27"/>
      <c r="D139" s="27">
        <v>441</v>
      </c>
      <c r="E139" s="27"/>
      <c r="F139" s="23"/>
      <c r="I139" s="97" t="s">
        <v>417</v>
      </c>
      <c r="J139" s="97"/>
      <c r="K139" s="97"/>
      <c r="L139" s="97"/>
      <c r="M139" s="97"/>
      <c r="N139" s="92"/>
      <c r="O139" s="92"/>
    </row>
    <row r="140" spans="1:15" ht="15" thickBot="1">
      <c r="A140" s="58"/>
      <c r="B140" s="26" t="s">
        <v>20</v>
      </c>
      <c r="C140" s="28">
        <v>1727</v>
      </c>
      <c r="D140" s="28">
        <v>65</v>
      </c>
      <c r="E140" s="28"/>
      <c r="I140" s="97"/>
      <c r="J140" s="97"/>
      <c r="K140" s="97"/>
      <c r="L140" s="97"/>
      <c r="M140" s="97"/>
      <c r="N140" s="92"/>
      <c r="O140" s="92"/>
    </row>
    <row r="141" spans="1:15" ht="15" thickBot="1">
      <c r="A141" s="58"/>
      <c r="B141" s="26" t="s">
        <v>21</v>
      </c>
      <c r="C141" s="28">
        <v>4</v>
      </c>
      <c r="D141" s="28">
        <v>7</v>
      </c>
      <c r="E141" s="28"/>
      <c r="I141" s="97"/>
      <c r="J141" s="97"/>
      <c r="K141" s="97"/>
      <c r="L141" s="97"/>
      <c r="M141" s="97"/>
      <c r="N141" s="92"/>
      <c r="O141" s="92"/>
    </row>
    <row r="142" spans="1:15">
      <c r="J142" s="97"/>
      <c r="K142" s="97"/>
      <c r="L142" s="97"/>
    </row>
    <row r="143" spans="1:15" ht="25.5">
      <c r="B143" s="22" t="s">
        <v>121</v>
      </c>
      <c r="C143" s="22" t="s">
        <v>11</v>
      </c>
      <c r="D143" s="22" t="s">
        <v>0</v>
      </c>
      <c r="E143" s="22" t="s">
        <v>105</v>
      </c>
      <c r="F143" s="22" t="s">
        <v>206</v>
      </c>
      <c r="G143" s="22" t="s">
        <v>1</v>
      </c>
      <c r="J143" s="97"/>
      <c r="K143" s="97"/>
      <c r="L143" s="97"/>
    </row>
    <row r="144" spans="1:15" ht="15" thickBot="1">
      <c r="A144" s="46"/>
      <c r="B144" s="25" t="s">
        <v>2</v>
      </c>
      <c r="C144" s="51">
        <v>10223.67</v>
      </c>
      <c r="D144" s="51">
        <v>58170.02</v>
      </c>
      <c r="E144" s="51">
        <v>8334.82</v>
      </c>
      <c r="F144" s="51">
        <v>477.97</v>
      </c>
      <c r="G144" s="52">
        <f>+C144+D144+E144+F144</f>
        <v>77206.48000000001</v>
      </c>
    </row>
    <row r="145" spans="1:7" ht="15" thickBot="1">
      <c r="A145" s="58"/>
      <c r="B145" s="26" t="s">
        <v>3</v>
      </c>
      <c r="C145" s="28">
        <v>144</v>
      </c>
      <c r="D145" s="28">
        <v>257</v>
      </c>
      <c r="E145" s="28">
        <v>11</v>
      </c>
      <c r="F145" s="28">
        <v>6</v>
      </c>
    </row>
    <row r="146" spans="1:7" ht="15" thickBot="1">
      <c r="A146" s="58"/>
      <c r="B146" s="26" t="s">
        <v>70</v>
      </c>
      <c r="C146" s="27"/>
      <c r="D146" s="27">
        <v>3263</v>
      </c>
      <c r="E146" s="27"/>
      <c r="F146" s="23"/>
    </row>
    <row r="147" spans="1:7" ht="15" thickBot="1">
      <c r="A147" s="58"/>
      <c r="B147" s="26" t="s">
        <v>20</v>
      </c>
      <c r="C147" s="28">
        <v>144</v>
      </c>
      <c r="D147" s="28">
        <v>3263</v>
      </c>
      <c r="E147" s="28">
        <v>11</v>
      </c>
    </row>
    <row r="148" spans="1:7" ht="15" thickBot="1">
      <c r="A148" s="58"/>
      <c r="B148" s="26" t="s">
        <v>21</v>
      </c>
      <c r="C148" s="28">
        <v>12</v>
      </c>
      <c r="D148" s="28">
        <v>24</v>
      </c>
      <c r="E148" s="28">
        <v>3</v>
      </c>
    </row>
    <row r="150" spans="1:7" ht="25.5">
      <c r="B150" s="22" t="s">
        <v>123</v>
      </c>
      <c r="C150" s="22" t="s">
        <v>11</v>
      </c>
      <c r="D150" s="22" t="s">
        <v>0</v>
      </c>
      <c r="E150" s="22" t="s">
        <v>105</v>
      </c>
      <c r="F150" s="22" t="s">
        <v>206</v>
      </c>
      <c r="G150" s="22" t="s">
        <v>1</v>
      </c>
    </row>
    <row r="151" spans="1:7" ht="15" thickBot="1">
      <c r="A151" s="46"/>
      <c r="B151" s="25" t="s">
        <v>2</v>
      </c>
      <c r="C151" s="51">
        <v>6154.16</v>
      </c>
      <c r="D151" s="51">
        <v>1647.36</v>
      </c>
      <c r="E151" s="51"/>
      <c r="F151" s="51">
        <v>30.89</v>
      </c>
      <c r="G151" s="52">
        <f>+C151+D151+E151+F151</f>
        <v>7832.41</v>
      </c>
    </row>
    <row r="152" spans="1:7" ht="15" thickBot="1">
      <c r="A152" s="58"/>
      <c r="B152" s="26" t="s">
        <v>3</v>
      </c>
      <c r="C152" s="28">
        <v>1296</v>
      </c>
      <c r="D152" s="28">
        <v>17</v>
      </c>
      <c r="E152" s="28"/>
      <c r="F152" s="28">
        <v>1</v>
      </c>
    </row>
    <row r="153" spans="1:7" ht="15" thickBot="1">
      <c r="A153" s="58"/>
      <c r="B153" s="26" t="s">
        <v>70</v>
      </c>
      <c r="C153" s="27"/>
      <c r="D153" s="27">
        <v>429</v>
      </c>
      <c r="E153" s="27"/>
      <c r="F153" s="23"/>
    </row>
    <row r="154" spans="1:7" ht="15" thickBot="1">
      <c r="A154" s="58"/>
      <c r="B154" s="26" t="s">
        <v>20</v>
      </c>
      <c r="C154" s="28">
        <v>1239</v>
      </c>
      <c r="D154" s="28">
        <v>341</v>
      </c>
      <c r="E154" s="28"/>
    </row>
    <row r="155" spans="1:7" ht="15" thickBot="1">
      <c r="A155" s="58"/>
      <c r="B155" s="26" t="s">
        <v>21</v>
      </c>
      <c r="C155" s="28">
        <v>12</v>
      </c>
      <c r="D155" s="28">
        <v>7</v>
      </c>
      <c r="E155" s="28"/>
    </row>
    <row r="157" spans="1:7" ht="25.5">
      <c r="B157" s="22" t="s">
        <v>124</v>
      </c>
      <c r="C157" s="22" t="s">
        <v>11</v>
      </c>
      <c r="D157" s="22" t="s">
        <v>0</v>
      </c>
      <c r="E157" s="22" t="s">
        <v>105</v>
      </c>
      <c r="F157" s="22" t="s">
        <v>95</v>
      </c>
      <c r="G157" s="22" t="s">
        <v>361</v>
      </c>
    </row>
    <row r="158" spans="1:7" ht="15" thickBot="1">
      <c r="A158" s="46"/>
      <c r="B158" s="25" t="s">
        <v>2</v>
      </c>
      <c r="C158" s="51">
        <v>334213.02</v>
      </c>
      <c r="D158" s="51">
        <v>28710</v>
      </c>
      <c r="E158" s="51"/>
      <c r="F158" s="51">
        <v>1450.3</v>
      </c>
      <c r="G158" s="52">
        <f>+C158+D158+E158+F158</f>
        <v>364373.32</v>
      </c>
    </row>
    <row r="159" spans="1:7" ht="15" thickBot="1">
      <c r="A159" s="58"/>
      <c r="B159" s="26" t="s">
        <v>3</v>
      </c>
      <c r="C159" s="28">
        <v>3463</v>
      </c>
      <c r="D159" s="28">
        <v>139</v>
      </c>
      <c r="E159" s="28"/>
      <c r="F159" s="28">
        <v>21</v>
      </c>
    </row>
    <row r="160" spans="1:7" ht="15" thickBot="1">
      <c r="A160" s="58"/>
      <c r="B160" s="26" t="s">
        <v>70</v>
      </c>
      <c r="C160" s="27"/>
      <c r="D160" s="27">
        <v>1595</v>
      </c>
      <c r="E160" s="27"/>
      <c r="F160" s="23"/>
    </row>
    <row r="161" spans="1:10" ht="15" thickBot="1">
      <c r="A161" s="58"/>
      <c r="B161" s="26" t="s">
        <v>20</v>
      </c>
      <c r="C161" s="28"/>
      <c r="D161" s="28"/>
      <c r="E161" s="28"/>
    </row>
    <row r="162" spans="1:10" ht="15" thickBot="1">
      <c r="A162" s="58"/>
      <c r="B162" s="26" t="s">
        <v>21</v>
      </c>
      <c r="C162" s="28"/>
      <c r="D162" s="28"/>
      <c r="E162" s="28"/>
    </row>
    <row r="163" spans="1:10">
      <c r="B163" s="59" t="s">
        <v>362</v>
      </c>
      <c r="E163" s="20"/>
    </row>
    <row r="165" spans="1:10" ht="25.5">
      <c r="B165" s="22" t="s">
        <v>120</v>
      </c>
      <c r="C165" s="22" t="s">
        <v>11</v>
      </c>
      <c r="D165" s="22" t="s">
        <v>0</v>
      </c>
      <c r="E165" s="22" t="s">
        <v>105</v>
      </c>
      <c r="F165" s="22" t="s">
        <v>206</v>
      </c>
      <c r="G165" s="22" t="s">
        <v>1</v>
      </c>
      <c r="J165" s="20"/>
    </row>
    <row r="166" spans="1:10" ht="15" thickBot="1">
      <c r="A166" s="46"/>
      <c r="B166" s="25" t="s">
        <v>2</v>
      </c>
      <c r="C166" s="51">
        <v>39783.18</v>
      </c>
      <c r="D166" s="51">
        <v>93690</v>
      </c>
      <c r="E166" s="51"/>
      <c r="F166" s="51">
        <v>1161.6999999999998</v>
      </c>
      <c r="G166" s="52">
        <f>SUM(C166:F166)</f>
        <v>134634.88</v>
      </c>
    </row>
    <row r="167" spans="1:10" ht="15" thickBot="1">
      <c r="A167" s="58"/>
      <c r="B167" s="26" t="s">
        <v>3</v>
      </c>
      <c r="C167" s="28">
        <v>680</v>
      </c>
      <c r="D167" s="28">
        <v>500</v>
      </c>
      <c r="E167" s="28"/>
      <c r="F167" s="28">
        <v>30</v>
      </c>
    </row>
    <row r="168" spans="1:10" ht="15" thickBot="1">
      <c r="A168" s="58"/>
      <c r="B168" s="26" t="s">
        <v>70</v>
      </c>
      <c r="C168" s="27"/>
      <c r="D168" s="27">
        <v>6230</v>
      </c>
      <c r="E168" s="27"/>
      <c r="F168" s="23"/>
    </row>
    <row r="169" spans="1:10" ht="15" thickBot="1">
      <c r="A169" s="58"/>
      <c r="B169" s="26" t="s">
        <v>20</v>
      </c>
      <c r="C169" s="28">
        <v>15</v>
      </c>
      <c r="D169" s="28">
        <v>85</v>
      </c>
      <c r="E169" s="28"/>
    </row>
    <row r="170" spans="1:10" ht="15" thickBot="1">
      <c r="A170" s="58"/>
      <c r="B170" s="26" t="s">
        <v>21</v>
      </c>
      <c r="C170" s="28">
        <v>29</v>
      </c>
      <c r="D170" s="28">
        <v>18</v>
      </c>
      <c r="E170" s="28"/>
    </row>
    <row r="172" spans="1:10" ht="25.5">
      <c r="B172" s="22" t="s">
        <v>160</v>
      </c>
      <c r="C172" s="22" t="s">
        <v>11</v>
      </c>
      <c r="D172" s="22" t="s">
        <v>0</v>
      </c>
      <c r="E172" s="22" t="s">
        <v>105</v>
      </c>
      <c r="F172" s="22" t="s">
        <v>206</v>
      </c>
      <c r="G172" s="22" t="s">
        <v>1</v>
      </c>
    </row>
    <row r="173" spans="1:10" ht="15" thickBot="1">
      <c r="A173" s="46"/>
      <c r="B173" s="25" t="s">
        <v>2</v>
      </c>
      <c r="C173" s="51">
        <v>343262.7</v>
      </c>
      <c r="D173" s="51">
        <v>657024</v>
      </c>
      <c r="E173" s="51"/>
      <c r="F173" s="51"/>
      <c r="G173" s="52">
        <f>SUM(C173:F173)</f>
        <v>1000286.7</v>
      </c>
    </row>
    <row r="174" spans="1:10" ht="15" thickBot="1">
      <c r="A174" s="58"/>
      <c r="B174" s="26" t="s">
        <v>3</v>
      </c>
      <c r="C174" s="28">
        <v>1771</v>
      </c>
      <c r="D174" s="28">
        <v>1968</v>
      </c>
      <c r="E174" s="28"/>
      <c r="F174" s="28"/>
    </row>
    <row r="175" spans="1:10" ht="15" thickBot="1">
      <c r="A175" s="58"/>
      <c r="B175" s="26" t="s">
        <v>70</v>
      </c>
      <c r="C175" s="27"/>
      <c r="D175" s="27">
        <v>36256</v>
      </c>
      <c r="E175" s="27"/>
      <c r="F175" s="23"/>
    </row>
    <row r="176" spans="1:10" ht="15" thickBot="1">
      <c r="A176" s="58"/>
      <c r="B176" s="26" t="s">
        <v>20</v>
      </c>
      <c r="C176" s="28">
        <v>1771</v>
      </c>
      <c r="D176" s="27">
        <v>36256</v>
      </c>
      <c r="E176" s="28"/>
    </row>
    <row r="177" spans="1:5" ht="15" thickBot="1">
      <c r="A177" s="58"/>
      <c r="B177" s="26" t="s">
        <v>21</v>
      </c>
      <c r="C177" s="28">
        <v>49</v>
      </c>
      <c r="D177" s="28">
        <v>41</v>
      </c>
      <c r="E177" s="28"/>
    </row>
  </sheetData>
  <mergeCells count="5">
    <mergeCell ref="J9:L9"/>
    <mergeCell ref="B110:H111"/>
    <mergeCell ref="B9:H9"/>
    <mergeCell ref="B90:G90"/>
    <mergeCell ref="B55:G55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CJ139"/>
  <sheetViews>
    <sheetView zoomScale="96" zoomScaleNormal="96" workbookViewId="0"/>
  </sheetViews>
  <sheetFormatPr baseColWidth="10" defaultColWidth="11.42578125" defaultRowHeight="15"/>
  <cols>
    <col min="1" max="1" width="11.42578125" style="1"/>
    <col min="2" max="2" width="21.42578125" style="1" bestFit="1" customWidth="1"/>
    <col min="3" max="4" width="12.7109375" style="1" customWidth="1"/>
    <col min="5" max="5" width="3.7109375" style="1" customWidth="1"/>
    <col min="6" max="6" width="18.42578125" style="1" bestFit="1" customWidth="1"/>
    <col min="7" max="8" width="12.7109375" style="1" customWidth="1"/>
    <col min="9" max="9" width="3.7109375" style="1" customWidth="1"/>
    <col min="10" max="12" width="12.7109375" style="1" customWidth="1"/>
    <col min="13" max="13" width="3.7109375" style="1" customWidth="1"/>
    <col min="14" max="16" width="12.7109375" style="1" customWidth="1"/>
    <col min="17" max="17" width="3.7109375" style="1" customWidth="1"/>
    <col min="18" max="20" width="12.7109375" style="1" customWidth="1"/>
    <col min="21" max="21" width="3.7109375" style="1" customWidth="1"/>
    <col min="22" max="22" width="20.7109375" style="108" customWidth="1"/>
    <col min="23" max="23" width="11.42578125" style="111" customWidth="1"/>
    <col min="24" max="25" width="31.5703125" style="1" bestFit="1" customWidth="1"/>
    <col min="26" max="26" width="11.42578125" style="1"/>
    <col min="27" max="27" width="3.7109375" style="1" customWidth="1"/>
    <col min="28" max="28" width="20.28515625" style="1" bestFit="1" customWidth="1"/>
    <col min="29" max="30" width="12.7109375" style="1" customWidth="1"/>
    <col min="31" max="31" width="3.7109375" style="1" customWidth="1"/>
    <col min="32" max="32" width="23.85546875" style="1" customWidth="1"/>
    <col min="33" max="34" width="12.7109375" style="1" customWidth="1"/>
    <col min="35" max="35" width="3.7109375" style="1" customWidth="1"/>
    <col min="36" max="36" width="18.7109375" style="1" bestFit="1" customWidth="1"/>
    <col min="37" max="38" width="12.7109375" style="1" customWidth="1"/>
    <col min="39" max="39" width="3.7109375" style="1" customWidth="1"/>
    <col min="40" max="40" width="13.42578125" style="1" customWidth="1"/>
    <col min="41" max="42" width="12.7109375" style="1" customWidth="1"/>
    <col min="43" max="43" width="3.7109375" style="1" customWidth="1"/>
    <col min="44" max="44" width="15.42578125" style="1" bestFit="1" customWidth="1"/>
    <col min="45" max="46" width="12.7109375" style="1" customWidth="1"/>
    <col min="47" max="47" width="6" style="1" customWidth="1"/>
    <col min="48" max="48" width="14.5703125" style="6" customWidth="1"/>
    <col min="49" max="49" width="10.7109375" style="6" bestFit="1" customWidth="1"/>
    <col min="50" max="50" width="11.85546875" style="6" customWidth="1"/>
    <col min="51" max="51" width="6" style="1" customWidth="1"/>
    <col min="52" max="52" width="2.7109375" style="1" customWidth="1"/>
    <col min="53" max="53" width="19" style="1" bestFit="1" customWidth="1"/>
    <col min="54" max="55" width="12.7109375" style="1" customWidth="1"/>
    <col min="56" max="56" width="2.7109375" style="1" customWidth="1"/>
    <col min="57" max="59" width="12.7109375" style="1" customWidth="1"/>
    <col min="60" max="60" width="2.7109375" style="1" customWidth="1"/>
    <col min="61" max="61" width="20.7109375" style="1" bestFit="1" customWidth="1"/>
    <col min="62" max="63" width="12.7109375" style="1" customWidth="1"/>
    <col min="64" max="64" width="2.7109375" style="1" customWidth="1"/>
    <col min="65" max="65" width="19.42578125" style="1" bestFit="1" customWidth="1"/>
    <col min="66" max="67" width="12.7109375" style="1" customWidth="1"/>
    <col min="68" max="68" width="2.7109375" style="1" customWidth="1"/>
    <col min="69" max="69" width="25.28515625" style="1" bestFit="1" customWidth="1"/>
    <col min="70" max="71" width="12.7109375" style="1" customWidth="1"/>
    <col min="72" max="72" width="2.7109375" style="1" customWidth="1"/>
    <col min="73" max="73" width="30.85546875" style="1" bestFit="1" customWidth="1"/>
    <col min="74" max="75" width="12.7109375" style="1" customWidth="1"/>
    <col min="76" max="76" width="2.7109375" style="1" customWidth="1"/>
    <col min="77" max="77" width="13" style="1" customWidth="1"/>
    <col min="78" max="79" width="12.7109375" style="1" customWidth="1"/>
    <col min="80" max="80" width="2.7109375" style="1" customWidth="1"/>
    <col min="81" max="81" width="17.7109375" style="1" bestFit="1" customWidth="1"/>
    <col min="82" max="83" width="12.7109375" style="1" customWidth="1"/>
    <col min="84" max="84" width="2.7109375" style="1" customWidth="1"/>
    <col min="85" max="85" width="13.5703125" style="1" bestFit="1" customWidth="1"/>
    <col min="86" max="87" width="12.7109375" style="1" customWidth="1"/>
    <col min="88" max="16384" width="11.42578125" style="1"/>
  </cols>
  <sheetData>
    <row r="9" spans="1:88" ht="15.75" thickBot="1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106"/>
      <c r="W9" s="109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54"/>
      <c r="AW9" s="54"/>
      <c r="AX9" s="54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</row>
    <row r="10" spans="1:88" ht="33.75" customHeight="1" thickBot="1">
      <c r="A10" s="55"/>
      <c r="B10" s="188" t="s">
        <v>188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90"/>
      <c r="AY10" s="57"/>
      <c r="AZ10" s="180"/>
      <c r="BA10" s="181" t="s">
        <v>158</v>
      </c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3"/>
      <c r="CJ10" s="56"/>
    </row>
    <row r="11" spans="1:88" ht="14.25" hidden="1">
      <c r="A11" s="55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5"/>
      <c r="W11" s="186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7"/>
      <c r="AV11" s="96"/>
      <c r="AW11" s="96"/>
      <c r="AX11" s="96"/>
      <c r="AY11" s="56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</row>
    <row r="12" spans="1:88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07"/>
      <c r="W12" s="110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88" ht="15" customHeight="1">
      <c r="B13" s="136" t="s">
        <v>103</v>
      </c>
      <c r="C13" s="136"/>
      <c r="D13" s="136"/>
      <c r="F13" s="136" t="s">
        <v>4</v>
      </c>
      <c r="G13" s="136"/>
      <c r="H13" s="136"/>
      <c r="J13" s="136" t="s">
        <v>134</v>
      </c>
      <c r="K13" s="136"/>
      <c r="L13" s="136"/>
      <c r="N13" s="136" t="s">
        <v>51</v>
      </c>
      <c r="O13" s="136"/>
      <c r="P13" s="136"/>
      <c r="R13" s="136" t="s">
        <v>49</v>
      </c>
      <c r="S13" s="136"/>
      <c r="T13" s="136"/>
      <c r="V13" s="136" t="s">
        <v>28</v>
      </c>
      <c r="W13" s="136"/>
      <c r="X13" s="136"/>
      <c r="Y13" s="136"/>
      <c r="Z13" s="136"/>
      <c r="AB13" s="136" t="s">
        <v>48</v>
      </c>
      <c r="AC13" s="136"/>
      <c r="AD13" s="136"/>
      <c r="AF13" s="137" t="s">
        <v>33</v>
      </c>
      <c r="AG13" s="143"/>
      <c r="AH13" s="144"/>
      <c r="AJ13" s="136" t="s">
        <v>34</v>
      </c>
      <c r="AK13" s="136"/>
      <c r="AL13" s="136"/>
      <c r="AN13" s="136" t="s">
        <v>35</v>
      </c>
      <c r="AO13" s="136"/>
      <c r="AP13" s="136"/>
      <c r="AR13" s="136" t="s">
        <v>104</v>
      </c>
      <c r="AS13" s="136"/>
      <c r="AT13" s="136"/>
      <c r="AV13" s="136" t="s">
        <v>290</v>
      </c>
      <c r="AW13" s="136"/>
      <c r="AX13" s="136"/>
      <c r="BA13" s="136" t="s">
        <v>248</v>
      </c>
      <c r="BB13" s="136"/>
      <c r="BC13" s="136"/>
      <c r="BE13" s="136" t="s">
        <v>119</v>
      </c>
      <c r="BF13" s="136"/>
      <c r="BG13" s="136"/>
      <c r="BI13" s="136" t="s">
        <v>122</v>
      </c>
      <c r="BJ13" s="136"/>
      <c r="BK13" s="136"/>
      <c r="BM13" s="137" t="s">
        <v>148</v>
      </c>
      <c r="BN13" s="138"/>
      <c r="BO13" s="138"/>
      <c r="BQ13" s="136" t="s">
        <v>121</v>
      </c>
      <c r="BR13" s="136"/>
      <c r="BS13" s="136"/>
      <c r="BU13" s="137" t="s">
        <v>123</v>
      </c>
      <c r="BV13" s="138"/>
      <c r="BW13" s="141"/>
      <c r="BY13" s="136" t="s">
        <v>124</v>
      </c>
      <c r="BZ13" s="136"/>
      <c r="CA13" s="136"/>
      <c r="CC13" s="136" t="s">
        <v>120</v>
      </c>
      <c r="CD13" s="136"/>
      <c r="CE13" s="136"/>
      <c r="CG13" s="136" t="s">
        <v>160</v>
      </c>
      <c r="CH13" s="136"/>
      <c r="CI13" s="136"/>
    </row>
    <row r="14" spans="1:88" ht="15" customHeight="1">
      <c r="B14" s="136"/>
      <c r="C14" s="136"/>
      <c r="D14" s="136"/>
      <c r="F14" s="136"/>
      <c r="G14" s="136"/>
      <c r="H14" s="136"/>
      <c r="J14" s="136"/>
      <c r="K14" s="136"/>
      <c r="L14" s="136"/>
      <c r="N14" s="136"/>
      <c r="O14" s="136"/>
      <c r="P14" s="136"/>
      <c r="R14" s="136"/>
      <c r="S14" s="136"/>
      <c r="T14" s="136"/>
      <c r="V14" s="136"/>
      <c r="W14" s="136"/>
      <c r="X14" s="136"/>
      <c r="Y14" s="136"/>
      <c r="Z14" s="136"/>
      <c r="AB14" s="136"/>
      <c r="AC14" s="136"/>
      <c r="AD14" s="136"/>
      <c r="AF14" s="145"/>
      <c r="AG14" s="146"/>
      <c r="AH14" s="147"/>
      <c r="AJ14" s="136"/>
      <c r="AK14" s="136"/>
      <c r="AL14" s="136"/>
      <c r="AN14" s="136"/>
      <c r="AO14" s="136"/>
      <c r="AP14" s="136"/>
      <c r="AR14" s="136"/>
      <c r="AS14" s="136"/>
      <c r="AT14" s="136"/>
      <c r="AV14" s="136"/>
      <c r="AW14" s="136"/>
      <c r="AX14" s="136"/>
      <c r="BA14" s="136"/>
      <c r="BB14" s="136"/>
      <c r="BC14" s="136"/>
      <c r="BE14" s="136"/>
      <c r="BF14" s="136"/>
      <c r="BG14" s="136"/>
      <c r="BI14" s="136"/>
      <c r="BJ14" s="136"/>
      <c r="BK14" s="136"/>
      <c r="BM14" s="139"/>
      <c r="BN14" s="140"/>
      <c r="BO14" s="140"/>
      <c r="BQ14" s="136"/>
      <c r="BR14" s="136"/>
      <c r="BS14" s="136"/>
      <c r="BU14" s="139"/>
      <c r="BV14" s="140"/>
      <c r="BW14" s="142"/>
      <c r="BY14" s="136"/>
      <c r="BZ14" s="136"/>
      <c r="CA14" s="136"/>
      <c r="CC14" s="136"/>
      <c r="CD14" s="136"/>
      <c r="CE14" s="136"/>
      <c r="CG14" s="136"/>
      <c r="CH14" s="136"/>
      <c r="CI14" s="136"/>
    </row>
    <row r="15" spans="1:88" ht="8.25" customHeight="1"/>
    <row r="16" spans="1:88" ht="45" customHeight="1" thickBot="1">
      <c r="B16" s="22" t="s">
        <v>99</v>
      </c>
      <c r="C16" s="22" t="s">
        <v>96</v>
      </c>
      <c r="D16" s="22" t="s">
        <v>3</v>
      </c>
      <c r="F16" s="22" t="s">
        <v>99</v>
      </c>
      <c r="G16" s="22" t="s">
        <v>243</v>
      </c>
      <c r="H16" s="22" t="s">
        <v>3</v>
      </c>
      <c r="J16" s="22" t="s">
        <v>99</v>
      </c>
      <c r="K16" s="22" t="s">
        <v>96</v>
      </c>
      <c r="L16" s="22" t="s">
        <v>3</v>
      </c>
      <c r="N16" s="22" t="s">
        <v>99</v>
      </c>
      <c r="O16" s="22" t="s">
        <v>96</v>
      </c>
      <c r="P16" s="22" t="s">
        <v>3</v>
      </c>
      <c r="R16" s="22" t="s">
        <v>99</v>
      </c>
      <c r="S16" s="22" t="s">
        <v>243</v>
      </c>
      <c r="T16" s="22" t="s">
        <v>100</v>
      </c>
      <c r="V16" s="63" t="s">
        <v>99</v>
      </c>
      <c r="W16" s="22" t="s">
        <v>377</v>
      </c>
      <c r="X16" s="22" t="s">
        <v>12</v>
      </c>
      <c r="Y16" s="22" t="s">
        <v>50</v>
      </c>
      <c r="Z16" s="22" t="s">
        <v>91</v>
      </c>
      <c r="AB16" s="22" t="s">
        <v>99</v>
      </c>
      <c r="AC16" s="22" t="s">
        <v>243</v>
      </c>
      <c r="AD16" s="22" t="s">
        <v>3</v>
      </c>
      <c r="AF16" s="22" t="s">
        <v>99</v>
      </c>
      <c r="AG16" s="22" t="s">
        <v>96</v>
      </c>
      <c r="AH16" s="22" t="s">
        <v>3</v>
      </c>
      <c r="AJ16" s="22" t="s">
        <v>99</v>
      </c>
      <c r="AK16" s="22" t="s">
        <v>243</v>
      </c>
      <c r="AL16" s="22" t="s">
        <v>3</v>
      </c>
      <c r="AM16" s="19"/>
      <c r="AN16" s="22" t="s">
        <v>99</v>
      </c>
      <c r="AO16" s="22" t="s">
        <v>243</v>
      </c>
      <c r="AP16" s="22" t="s">
        <v>3</v>
      </c>
      <c r="AR16" s="22" t="s">
        <v>61</v>
      </c>
      <c r="AS16" s="22" t="s">
        <v>96</v>
      </c>
      <c r="AT16" s="22" t="s">
        <v>3</v>
      </c>
      <c r="AV16" s="22" t="s">
        <v>99</v>
      </c>
      <c r="AW16" s="22" t="s">
        <v>96</v>
      </c>
      <c r="AX16" s="22" t="s">
        <v>139</v>
      </c>
      <c r="BA16" s="22" t="s">
        <v>99</v>
      </c>
      <c r="BB16" s="22" t="s">
        <v>96</v>
      </c>
      <c r="BC16" s="22" t="s">
        <v>3</v>
      </c>
      <c r="BE16" s="22" t="s">
        <v>286</v>
      </c>
      <c r="BF16" s="22" t="s">
        <v>96</v>
      </c>
      <c r="BG16" s="22" t="s">
        <v>3</v>
      </c>
      <c r="BI16" s="22" t="s">
        <v>99</v>
      </c>
      <c r="BJ16" s="22" t="s">
        <v>96</v>
      </c>
      <c r="BK16" s="22" t="s">
        <v>3</v>
      </c>
      <c r="BM16" s="22" t="s">
        <v>99</v>
      </c>
      <c r="BN16" s="22" t="s">
        <v>96</v>
      </c>
      <c r="BO16" s="22" t="s">
        <v>3</v>
      </c>
      <c r="BQ16" s="22" t="s">
        <v>99</v>
      </c>
      <c r="BR16" s="22" t="s">
        <v>96</v>
      </c>
      <c r="BS16" s="22" t="s">
        <v>3</v>
      </c>
      <c r="BU16" s="22" t="s">
        <v>99</v>
      </c>
      <c r="BV16" s="22" t="s">
        <v>96</v>
      </c>
      <c r="BW16" s="22" t="s">
        <v>3</v>
      </c>
      <c r="BY16" s="22" t="s">
        <v>99</v>
      </c>
      <c r="BZ16" s="22" t="s">
        <v>96</v>
      </c>
      <c r="CA16" s="22" t="s">
        <v>3</v>
      </c>
      <c r="CC16" s="22" t="s">
        <v>99</v>
      </c>
      <c r="CD16" s="22" t="s">
        <v>96</v>
      </c>
      <c r="CE16" s="22" t="s">
        <v>3</v>
      </c>
      <c r="CG16" s="22" t="s">
        <v>99</v>
      </c>
      <c r="CH16" s="22" t="s">
        <v>96</v>
      </c>
      <c r="CI16" s="22" t="s">
        <v>3</v>
      </c>
    </row>
    <row r="17" spans="2:87" ht="14.1" customHeight="1" thickBot="1">
      <c r="B17" s="37" t="s">
        <v>30</v>
      </c>
      <c r="C17" s="68">
        <v>25</v>
      </c>
      <c r="D17" s="68">
        <v>2</v>
      </c>
      <c r="F17" s="37" t="s">
        <v>13</v>
      </c>
      <c r="G17" s="68">
        <v>34967</v>
      </c>
      <c r="H17" s="41">
        <v>17</v>
      </c>
      <c r="J17" s="37" t="s">
        <v>30</v>
      </c>
      <c r="K17" s="68">
        <v>4822</v>
      </c>
      <c r="L17" s="41">
        <v>1</v>
      </c>
      <c r="N17" s="37" t="s">
        <v>14</v>
      </c>
      <c r="O17" s="68" t="s">
        <v>135</v>
      </c>
      <c r="P17" s="41" t="s">
        <v>135</v>
      </c>
      <c r="R17" s="37" t="s">
        <v>171</v>
      </c>
      <c r="S17" s="68">
        <v>5491</v>
      </c>
      <c r="T17" s="41">
        <v>6</v>
      </c>
      <c r="V17" s="148" t="s">
        <v>31</v>
      </c>
      <c r="W17" s="155">
        <v>2699</v>
      </c>
      <c r="X17" s="112" t="s">
        <v>31</v>
      </c>
      <c r="Y17" s="112" t="s">
        <v>386</v>
      </c>
      <c r="Z17" s="113">
        <v>2697</v>
      </c>
      <c r="AB17" s="37" t="s">
        <v>13</v>
      </c>
      <c r="AC17" s="68">
        <v>264189</v>
      </c>
      <c r="AD17" s="41">
        <v>101</v>
      </c>
      <c r="AF17" s="37" t="s">
        <v>30</v>
      </c>
      <c r="AG17" s="68">
        <v>5010</v>
      </c>
      <c r="AH17" s="41">
        <v>1</v>
      </c>
      <c r="AJ17" s="37" t="s">
        <v>13</v>
      </c>
      <c r="AK17" s="68">
        <v>754368</v>
      </c>
      <c r="AL17" s="41">
        <v>72</v>
      </c>
      <c r="AM17" s="19"/>
      <c r="AN17" s="37" t="s">
        <v>13</v>
      </c>
      <c r="AO17" s="68">
        <v>10644</v>
      </c>
      <c r="AP17" s="41">
        <v>6</v>
      </c>
      <c r="AR17" s="37" t="s">
        <v>218</v>
      </c>
      <c r="AS17" s="68">
        <v>18</v>
      </c>
      <c r="AT17" s="41">
        <v>2</v>
      </c>
      <c r="BA17" s="37" t="s">
        <v>171</v>
      </c>
      <c r="BB17" s="68">
        <v>211</v>
      </c>
      <c r="BC17" s="41">
        <v>6</v>
      </c>
      <c r="BE17" s="37"/>
      <c r="BF17" s="68">
        <v>3491</v>
      </c>
      <c r="BG17" s="41">
        <v>221</v>
      </c>
      <c r="BI17" s="37" t="s">
        <v>236</v>
      </c>
      <c r="BJ17" s="68">
        <v>104</v>
      </c>
      <c r="BK17" s="41">
        <v>17</v>
      </c>
      <c r="BM17" s="37" t="s">
        <v>13</v>
      </c>
      <c r="BN17" s="68">
        <v>17</v>
      </c>
      <c r="BO17" s="41">
        <v>4</v>
      </c>
      <c r="BQ17" s="37" t="s">
        <v>171</v>
      </c>
      <c r="BR17" s="68">
        <v>56</v>
      </c>
      <c r="BS17" s="41">
        <v>10</v>
      </c>
      <c r="BU17" s="38" t="s">
        <v>299</v>
      </c>
      <c r="BV17" s="68">
        <v>3</v>
      </c>
      <c r="BW17" s="42">
        <v>1</v>
      </c>
      <c r="BY17" s="37" t="s">
        <v>13</v>
      </c>
      <c r="BZ17" s="68">
        <v>9</v>
      </c>
      <c r="CA17" s="41">
        <v>88</v>
      </c>
      <c r="CC17" s="37" t="s">
        <v>312</v>
      </c>
      <c r="CD17" s="68">
        <v>141</v>
      </c>
      <c r="CE17" s="68">
        <v>16</v>
      </c>
      <c r="CG17" s="37" t="s">
        <v>30</v>
      </c>
      <c r="CH17" s="68">
        <v>182</v>
      </c>
      <c r="CI17" s="41">
        <v>3</v>
      </c>
    </row>
    <row r="18" spans="2:87" ht="14.1" customHeight="1" thickBot="1">
      <c r="B18" s="38" t="s">
        <v>13</v>
      </c>
      <c r="C18" s="68">
        <v>1851</v>
      </c>
      <c r="D18" s="68">
        <v>123</v>
      </c>
      <c r="F18" s="38" t="s">
        <v>22</v>
      </c>
      <c r="G18" s="68">
        <v>13261</v>
      </c>
      <c r="H18" s="42">
        <v>3</v>
      </c>
      <c r="J18" s="38" t="s">
        <v>13</v>
      </c>
      <c r="K18" s="72">
        <v>12404</v>
      </c>
      <c r="L18" s="42">
        <v>13</v>
      </c>
      <c r="N18" s="38" t="s">
        <v>22</v>
      </c>
      <c r="O18" s="68" t="s">
        <v>135</v>
      </c>
      <c r="P18" s="42" t="s">
        <v>135</v>
      </c>
      <c r="R18" s="38" t="s">
        <v>22</v>
      </c>
      <c r="S18" s="72">
        <v>804</v>
      </c>
      <c r="T18" s="42">
        <v>1</v>
      </c>
      <c r="V18" s="149"/>
      <c r="W18" s="156"/>
      <c r="X18" s="105" t="s">
        <v>386</v>
      </c>
      <c r="Y18" s="105" t="s">
        <v>31</v>
      </c>
      <c r="Z18" s="104">
        <v>2</v>
      </c>
      <c r="AB18" s="38" t="s">
        <v>22</v>
      </c>
      <c r="AC18" s="68">
        <v>20756</v>
      </c>
      <c r="AD18" s="42">
        <v>21</v>
      </c>
      <c r="AF18" s="38" t="s">
        <v>13</v>
      </c>
      <c r="AG18" s="68">
        <v>145170</v>
      </c>
      <c r="AH18" s="41">
        <v>46</v>
      </c>
      <c r="AJ18" s="38" t="s">
        <v>22</v>
      </c>
      <c r="AK18" s="68">
        <v>6252</v>
      </c>
      <c r="AL18" s="42">
        <v>8</v>
      </c>
      <c r="AM18" s="19"/>
      <c r="AN18" s="38" t="s">
        <v>22</v>
      </c>
      <c r="AO18" s="68">
        <v>8130</v>
      </c>
      <c r="AP18" s="42">
        <v>12</v>
      </c>
      <c r="AR18" s="38" t="s">
        <v>13</v>
      </c>
      <c r="AS18" s="68">
        <v>479</v>
      </c>
      <c r="AT18" s="42">
        <v>71</v>
      </c>
      <c r="AV18" s="73" t="s">
        <v>289</v>
      </c>
      <c r="BA18" s="38" t="s">
        <v>18</v>
      </c>
      <c r="BB18" s="68">
        <v>126</v>
      </c>
      <c r="BC18" s="42">
        <v>7</v>
      </c>
      <c r="BI18" s="37" t="s">
        <v>54</v>
      </c>
      <c r="BJ18" s="68">
        <v>4</v>
      </c>
      <c r="BK18" s="41">
        <v>7</v>
      </c>
      <c r="BM18" s="38" t="s">
        <v>22</v>
      </c>
      <c r="BN18" s="68">
        <v>86</v>
      </c>
      <c r="BO18" s="42">
        <v>16</v>
      </c>
      <c r="BQ18" s="38" t="s">
        <v>22</v>
      </c>
      <c r="BR18" s="68">
        <v>28</v>
      </c>
      <c r="BS18" s="42">
        <v>2</v>
      </c>
      <c r="BU18" s="38" t="s">
        <v>300</v>
      </c>
      <c r="BV18" s="68">
        <v>4</v>
      </c>
      <c r="BW18" s="42">
        <v>1</v>
      </c>
      <c r="BY18" s="38" t="s">
        <v>22</v>
      </c>
      <c r="BZ18" s="68">
        <v>3</v>
      </c>
      <c r="CA18" s="42">
        <v>13</v>
      </c>
      <c r="CC18" s="38" t="s">
        <v>313</v>
      </c>
      <c r="CD18" s="72">
        <v>61</v>
      </c>
      <c r="CE18" s="72">
        <v>1</v>
      </c>
      <c r="CG18" s="38" t="s">
        <v>13</v>
      </c>
      <c r="CH18" s="68">
        <v>1712</v>
      </c>
      <c r="CI18" s="42">
        <v>112</v>
      </c>
    </row>
    <row r="19" spans="2:87" ht="14.1" customHeight="1" thickBot="1">
      <c r="B19" s="38" t="s">
        <v>22</v>
      </c>
      <c r="C19" s="68">
        <v>503</v>
      </c>
      <c r="D19" s="68">
        <v>54</v>
      </c>
      <c r="F19" s="37" t="s">
        <v>18</v>
      </c>
      <c r="G19" s="68">
        <v>58896</v>
      </c>
      <c r="H19" s="41">
        <v>7</v>
      </c>
      <c r="J19" s="37" t="s">
        <v>22</v>
      </c>
      <c r="K19" s="68">
        <v>1217</v>
      </c>
      <c r="L19" s="41">
        <v>1</v>
      </c>
      <c r="N19" s="37" t="s">
        <v>29</v>
      </c>
      <c r="O19" s="68" t="s">
        <v>135</v>
      </c>
      <c r="P19" s="41" t="s">
        <v>135</v>
      </c>
      <c r="R19" s="37" t="s">
        <v>16</v>
      </c>
      <c r="S19" s="68">
        <v>10561</v>
      </c>
      <c r="T19" s="41">
        <v>3</v>
      </c>
      <c r="V19" s="150" t="s">
        <v>29</v>
      </c>
      <c r="W19" s="157">
        <v>1903</v>
      </c>
      <c r="X19" s="114" t="s">
        <v>386</v>
      </c>
      <c r="Y19" s="114" t="s">
        <v>29</v>
      </c>
      <c r="Z19" s="115">
        <v>1024</v>
      </c>
      <c r="AB19" s="37" t="s">
        <v>74</v>
      </c>
      <c r="AC19" s="68">
        <v>461</v>
      </c>
      <c r="AD19" s="41">
        <v>1</v>
      </c>
      <c r="AF19" s="37" t="s">
        <v>22</v>
      </c>
      <c r="AG19" s="68">
        <v>2935</v>
      </c>
      <c r="AH19" s="41">
        <v>2</v>
      </c>
      <c r="AJ19" s="37" t="s">
        <v>18</v>
      </c>
      <c r="AK19" s="68">
        <v>114891</v>
      </c>
      <c r="AL19" s="41">
        <v>14</v>
      </c>
      <c r="AM19" s="19"/>
      <c r="AN19" s="37" t="s">
        <v>18</v>
      </c>
      <c r="AO19" s="68">
        <v>1886</v>
      </c>
      <c r="AP19" s="41">
        <v>3</v>
      </c>
      <c r="AR19" s="37" t="s">
        <v>219</v>
      </c>
      <c r="AS19" s="68">
        <v>2</v>
      </c>
      <c r="AT19" s="41">
        <v>1</v>
      </c>
      <c r="BA19" s="37" t="s">
        <v>16</v>
      </c>
      <c r="BB19" s="68">
        <v>17</v>
      </c>
      <c r="BC19" s="41">
        <v>3</v>
      </c>
      <c r="BE19" s="73" t="s">
        <v>287</v>
      </c>
      <c r="BI19" s="37" t="s">
        <v>29</v>
      </c>
      <c r="BJ19" s="68">
        <v>31</v>
      </c>
      <c r="BK19" s="41">
        <v>7</v>
      </c>
      <c r="BM19" s="37" t="s">
        <v>242</v>
      </c>
      <c r="BN19" s="68">
        <v>1</v>
      </c>
      <c r="BO19" s="41">
        <v>1</v>
      </c>
      <c r="BQ19" s="37" t="s">
        <v>31</v>
      </c>
      <c r="BR19" s="68">
        <v>5</v>
      </c>
      <c r="BS19" s="41">
        <v>1</v>
      </c>
      <c r="BU19" s="38" t="s">
        <v>301</v>
      </c>
      <c r="BV19" s="68">
        <v>13</v>
      </c>
      <c r="BW19" s="42">
        <v>2</v>
      </c>
      <c r="BY19" s="37" t="s">
        <v>24</v>
      </c>
      <c r="BZ19" s="68">
        <v>11</v>
      </c>
      <c r="CA19" s="41">
        <v>90</v>
      </c>
      <c r="CC19" s="37" t="s">
        <v>314</v>
      </c>
      <c r="CD19" s="68">
        <v>272</v>
      </c>
      <c r="CE19" s="68">
        <v>4</v>
      </c>
      <c r="CG19" s="37" t="s">
        <v>22</v>
      </c>
      <c r="CH19" s="68">
        <v>536</v>
      </c>
      <c r="CI19" s="41">
        <v>70</v>
      </c>
    </row>
    <row r="20" spans="2:87" ht="14.1" customHeight="1" thickBot="1">
      <c r="B20" s="37" t="s">
        <v>40</v>
      </c>
      <c r="C20" s="68">
        <v>1</v>
      </c>
      <c r="D20" s="68">
        <v>1</v>
      </c>
      <c r="F20" s="37" t="s">
        <v>31</v>
      </c>
      <c r="G20" s="68">
        <v>4123</v>
      </c>
      <c r="H20" s="41">
        <v>3</v>
      </c>
      <c r="J20" s="37" t="s">
        <v>18</v>
      </c>
      <c r="K20" s="68">
        <v>1139</v>
      </c>
      <c r="L20" s="41">
        <v>1</v>
      </c>
      <c r="N20" s="37" t="s">
        <v>13</v>
      </c>
      <c r="O20" s="68" t="s">
        <v>135</v>
      </c>
      <c r="P20" s="41" t="s">
        <v>135</v>
      </c>
      <c r="R20" s="37" t="s">
        <v>56</v>
      </c>
      <c r="S20" s="68">
        <v>272</v>
      </c>
      <c r="T20" s="41">
        <v>1</v>
      </c>
      <c r="V20" s="151"/>
      <c r="W20" s="158"/>
      <c r="X20" s="116" t="s">
        <v>31</v>
      </c>
      <c r="Y20" s="116" t="s">
        <v>29</v>
      </c>
      <c r="Z20" s="117">
        <v>268</v>
      </c>
      <c r="AB20" s="37" t="s">
        <v>18</v>
      </c>
      <c r="AC20" s="68">
        <v>207530</v>
      </c>
      <c r="AD20" s="41">
        <v>21</v>
      </c>
      <c r="AF20" s="37" t="s">
        <v>18</v>
      </c>
      <c r="AG20" s="68">
        <v>90169</v>
      </c>
      <c r="AH20" s="41">
        <v>11</v>
      </c>
      <c r="AJ20" s="37" t="s">
        <v>31</v>
      </c>
      <c r="AK20" s="68">
        <v>32938</v>
      </c>
      <c r="AL20" s="41">
        <v>10</v>
      </c>
      <c r="AM20" s="19"/>
      <c r="AN20" s="37" t="s">
        <v>16</v>
      </c>
      <c r="AO20" s="68">
        <v>233</v>
      </c>
      <c r="AP20" s="41">
        <v>1</v>
      </c>
      <c r="AR20" s="37" t="s">
        <v>22</v>
      </c>
      <c r="AS20" s="68">
        <v>168</v>
      </c>
      <c r="AT20" s="41">
        <v>24</v>
      </c>
      <c r="BA20" s="37" t="s">
        <v>41</v>
      </c>
      <c r="BB20" s="68">
        <v>2</v>
      </c>
      <c r="BC20" s="41">
        <v>1</v>
      </c>
      <c r="BI20" s="37" t="s">
        <v>236</v>
      </c>
      <c r="BJ20" s="68">
        <v>104</v>
      </c>
      <c r="BK20" s="41">
        <v>14</v>
      </c>
      <c r="BM20" s="37" t="s">
        <v>18</v>
      </c>
      <c r="BN20" s="68">
        <v>964</v>
      </c>
      <c r="BO20" s="41">
        <v>3</v>
      </c>
      <c r="BQ20" s="37" t="s">
        <v>63</v>
      </c>
      <c r="BR20" s="68">
        <v>16</v>
      </c>
      <c r="BS20" s="41">
        <v>1</v>
      </c>
      <c r="BU20" s="38" t="s">
        <v>302</v>
      </c>
      <c r="BV20" s="68">
        <v>44</v>
      </c>
      <c r="BW20" s="42">
        <v>3</v>
      </c>
      <c r="BY20" s="37" t="s">
        <v>236</v>
      </c>
      <c r="BZ20" s="68">
        <v>100</v>
      </c>
      <c r="CA20" s="41">
        <v>1193</v>
      </c>
      <c r="CC20" s="37" t="s">
        <v>315</v>
      </c>
      <c r="CD20" s="68">
        <v>69</v>
      </c>
      <c r="CE20" s="68">
        <v>4</v>
      </c>
      <c r="CG20" s="37" t="s">
        <v>72</v>
      </c>
      <c r="CH20" s="68">
        <v>18</v>
      </c>
      <c r="CI20" s="41">
        <v>2</v>
      </c>
    </row>
    <row r="21" spans="2:87" ht="14.1" customHeight="1" thickBot="1">
      <c r="B21" s="38" t="s">
        <v>18</v>
      </c>
      <c r="C21" s="68">
        <v>345</v>
      </c>
      <c r="D21" s="68">
        <v>18</v>
      </c>
      <c r="F21" s="37" t="s">
        <v>16</v>
      </c>
      <c r="G21" s="68">
        <v>229</v>
      </c>
      <c r="H21" s="41">
        <v>1</v>
      </c>
      <c r="J21" s="37" t="s">
        <v>6</v>
      </c>
      <c r="K21" s="68">
        <v>659</v>
      </c>
      <c r="L21" s="41">
        <v>2</v>
      </c>
      <c r="N21" s="37" t="s">
        <v>15</v>
      </c>
      <c r="O21" s="68" t="s">
        <v>135</v>
      </c>
      <c r="P21" s="41" t="s">
        <v>135</v>
      </c>
      <c r="R21" s="37" t="s">
        <v>63</v>
      </c>
      <c r="S21" s="68">
        <v>651</v>
      </c>
      <c r="T21" s="41">
        <v>1</v>
      </c>
      <c r="V21" s="151"/>
      <c r="W21" s="158"/>
      <c r="X21" s="116" t="s">
        <v>29</v>
      </c>
      <c r="Y21" s="116" t="s">
        <v>386</v>
      </c>
      <c r="Z21" s="117">
        <v>556</v>
      </c>
      <c r="AB21" s="37" t="s">
        <v>31</v>
      </c>
      <c r="AC21" s="68">
        <v>1711</v>
      </c>
      <c r="AD21" s="41">
        <v>1</v>
      </c>
      <c r="AF21" s="37" t="s">
        <v>31</v>
      </c>
      <c r="AG21" s="68">
        <v>2671</v>
      </c>
      <c r="AH21" s="41">
        <v>5</v>
      </c>
      <c r="AJ21" s="37" t="s">
        <v>16</v>
      </c>
      <c r="AK21" s="68">
        <v>1481</v>
      </c>
      <c r="AL21" s="41">
        <v>5</v>
      </c>
      <c r="AM21" s="19"/>
      <c r="AN21" s="37" t="s">
        <v>6</v>
      </c>
      <c r="AO21" s="68">
        <v>3950</v>
      </c>
      <c r="AP21" s="41">
        <v>4</v>
      </c>
      <c r="AR21" s="37" t="s">
        <v>18</v>
      </c>
      <c r="AS21" s="68">
        <v>83</v>
      </c>
      <c r="AT21" s="41">
        <v>12</v>
      </c>
      <c r="BA21" s="37" t="s">
        <v>283</v>
      </c>
      <c r="BB21" s="68">
        <v>5</v>
      </c>
      <c r="BC21" s="41">
        <v>1</v>
      </c>
      <c r="BI21" s="37" t="s">
        <v>9</v>
      </c>
      <c r="BJ21" s="68">
        <v>66</v>
      </c>
      <c r="BK21" s="41">
        <v>1</v>
      </c>
      <c r="BM21" s="37" t="s">
        <v>31</v>
      </c>
      <c r="BN21" s="68">
        <v>39</v>
      </c>
      <c r="BO21" s="41">
        <v>2</v>
      </c>
      <c r="BQ21" s="37" t="s">
        <v>29</v>
      </c>
      <c r="BR21" s="68">
        <v>109</v>
      </c>
      <c r="BS21" s="41">
        <v>8</v>
      </c>
      <c r="BU21" s="38" t="s">
        <v>303</v>
      </c>
      <c r="BV21" s="68">
        <v>1</v>
      </c>
      <c r="BW21" s="42">
        <v>1</v>
      </c>
      <c r="BY21" s="37" t="s">
        <v>29</v>
      </c>
      <c r="BZ21" s="68">
        <v>3</v>
      </c>
      <c r="CA21" s="41">
        <v>57</v>
      </c>
      <c r="CC21" s="37" t="s">
        <v>316</v>
      </c>
      <c r="CD21" s="68">
        <v>76</v>
      </c>
      <c r="CE21" s="68">
        <v>6</v>
      </c>
      <c r="CG21" s="37" t="s">
        <v>18</v>
      </c>
      <c r="CH21" s="68">
        <v>163</v>
      </c>
      <c r="CI21" s="41">
        <v>4</v>
      </c>
    </row>
    <row r="22" spans="2:87" ht="14.1" customHeight="1" thickBot="1">
      <c r="B22" s="38" t="s">
        <v>31</v>
      </c>
      <c r="C22" s="68">
        <v>48</v>
      </c>
      <c r="D22" s="68">
        <v>5</v>
      </c>
      <c r="F22" s="37" t="s">
        <v>76</v>
      </c>
      <c r="G22" s="68">
        <v>5682</v>
      </c>
      <c r="H22" s="41">
        <v>1</v>
      </c>
      <c r="J22" s="37" t="s">
        <v>45</v>
      </c>
      <c r="K22" s="68">
        <v>17312</v>
      </c>
      <c r="L22" s="41">
        <v>1</v>
      </c>
      <c r="N22" s="37" t="s">
        <v>9</v>
      </c>
      <c r="O22" s="68" t="s">
        <v>135</v>
      </c>
      <c r="P22" s="41" t="s">
        <v>135</v>
      </c>
      <c r="R22" s="37" t="s">
        <v>29</v>
      </c>
      <c r="S22" s="68">
        <v>33775</v>
      </c>
      <c r="T22" s="41">
        <v>4</v>
      </c>
      <c r="V22" s="149"/>
      <c r="W22" s="156"/>
      <c r="X22" s="105" t="s">
        <v>29</v>
      </c>
      <c r="Y22" s="105" t="s">
        <v>31</v>
      </c>
      <c r="Z22" s="104">
        <v>55</v>
      </c>
      <c r="AB22" s="37" t="s">
        <v>16</v>
      </c>
      <c r="AC22" s="68">
        <v>12188</v>
      </c>
      <c r="AD22" s="41">
        <v>6</v>
      </c>
      <c r="AF22" s="37" t="s">
        <v>76</v>
      </c>
      <c r="AG22" s="68">
        <v>2800</v>
      </c>
      <c r="AH22" s="41">
        <v>1</v>
      </c>
      <c r="AJ22" s="37" t="s">
        <v>6</v>
      </c>
      <c r="AK22" s="68">
        <v>862</v>
      </c>
      <c r="AL22" s="41">
        <v>4</v>
      </c>
      <c r="AM22" s="19"/>
      <c r="AN22" s="37" t="s">
        <v>45</v>
      </c>
      <c r="AO22" s="68">
        <v>10137</v>
      </c>
      <c r="AP22" s="41">
        <v>1</v>
      </c>
      <c r="AR22" s="37" t="s">
        <v>31</v>
      </c>
      <c r="AS22" s="68">
        <v>27</v>
      </c>
      <c r="AT22" s="41">
        <v>5</v>
      </c>
      <c r="BA22" s="37" t="s">
        <v>63</v>
      </c>
      <c r="BB22" s="68">
        <v>26</v>
      </c>
      <c r="BC22" s="41">
        <v>1</v>
      </c>
      <c r="BI22" s="37" t="s">
        <v>24</v>
      </c>
      <c r="BJ22" s="68">
        <v>83</v>
      </c>
      <c r="BK22" s="41">
        <v>7</v>
      </c>
      <c r="BM22" s="37" t="s">
        <v>24</v>
      </c>
      <c r="BN22" s="68">
        <v>83</v>
      </c>
      <c r="BO22" s="41">
        <v>5</v>
      </c>
      <c r="BQ22" s="37" t="s">
        <v>32</v>
      </c>
      <c r="BR22" s="68">
        <v>24</v>
      </c>
      <c r="BS22" s="41">
        <v>3</v>
      </c>
      <c r="BY22" s="37" t="s">
        <v>8</v>
      </c>
      <c r="BZ22" s="68">
        <v>1</v>
      </c>
      <c r="CA22" s="41">
        <v>1</v>
      </c>
      <c r="CC22" s="37" t="s">
        <v>317</v>
      </c>
      <c r="CD22" s="68">
        <v>5</v>
      </c>
      <c r="CE22" s="68">
        <v>1</v>
      </c>
      <c r="CG22" s="37" t="s">
        <v>31</v>
      </c>
      <c r="CH22" s="68">
        <v>1072</v>
      </c>
      <c r="CI22" s="41">
        <v>88</v>
      </c>
    </row>
    <row r="23" spans="2:87" ht="14.1" customHeight="1" thickBot="1">
      <c r="B23" s="37" t="s">
        <v>16</v>
      </c>
      <c r="C23" s="68">
        <v>43</v>
      </c>
      <c r="D23" s="68">
        <v>4</v>
      </c>
      <c r="F23" s="37" t="s">
        <v>63</v>
      </c>
      <c r="G23" s="68">
        <v>11423</v>
      </c>
      <c r="H23" s="41">
        <v>3</v>
      </c>
      <c r="J23" s="37" t="s">
        <v>63</v>
      </c>
      <c r="K23" s="68">
        <v>2042</v>
      </c>
      <c r="L23" s="41">
        <v>2</v>
      </c>
      <c r="N23" s="37" t="s">
        <v>24</v>
      </c>
      <c r="O23" s="68" t="s">
        <v>135</v>
      </c>
      <c r="P23" s="41" t="s">
        <v>135</v>
      </c>
      <c r="R23" s="37" t="s">
        <v>24</v>
      </c>
      <c r="S23" s="68">
        <v>1409</v>
      </c>
      <c r="T23" s="41">
        <v>6</v>
      </c>
      <c r="V23" s="150" t="s">
        <v>24</v>
      </c>
      <c r="W23" s="157">
        <v>1212</v>
      </c>
      <c r="X23" s="114" t="s">
        <v>24</v>
      </c>
      <c r="Y23" s="114" t="s">
        <v>386</v>
      </c>
      <c r="Z23" s="115">
        <v>410</v>
      </c>
      <c r="AB23" s="37" t="s">
        <v>76</v>
      </c>
      <c r="AC23" s="68">
        <v>285</v>
      </c>
      <c r="AD23" s="41">
        <v>1</v>
      </c>
      <c r="AF23" s="37" t="s">
        <v>41</v>
      </c>
      <c r="AG23" s="68">
        <v>3800</v>
      </c>
      <c r="AH23" s="41">
        <v>2</v>
      </c>
      <c r="AJ23" s="37" t="s">
        <v>76</v>
      </c>
      <c r="AK23" s="68">
        <v>2011</v>
      </c>
      <c r="AL23" s="41">
        <v>1</v>
      </c>
      <c r="AM23" s="19"/>
      <c r="AN23" s="37" t="s">
        <v>209</v>
      </c>
      <c r="AO23" s="68">
        <v>2282</v>
      </c>
      <c r="AP23" s="41">
        <v>6</v>
      </c>
      <c r="AR23" s="37" t="s">
        <v>16</v>
      </c>
      <c r="AS23" s="68">
        <v>69</v>
      </c>
      <c r="AT23" s="41">
        <v>7</v>
      </c>
      <c r="BA23" s="37" t="s">
        <v>55</v>
      </c>
      <c r="BB23" s="68">
        <v>9</v>
      </c>
      <c r="BC23" s="41">
        <v>1</v>
      </c>
      <c r="BI23" s="37" t="s">
        <v>236</v>
      </c>
      <c r="BJ23" s="68">
        <v>11</v>
      </c>
      <c r="BK23" s="41">
        <v>3</v>
      </c>
      <c r="BM23" s="37" t="s">
        <v>236</v>
      </c>
      <c r="BN23" s="68">
        <v>1730</v>
      </c>
      <c r="BO23" s="41">
        <v>146</v>
      </c>
      <c r="BQ23" s="37" t="s">
        <v>24</v>
      </c>
      <c r="BR23" s="68">
        <v>78</v>
      </c>
      <c r="BS23" s="41">
        <v>20</v>
      </c>
      <c r="BY23" s="37" t="s">
        <v>9</v>
      </c>
      <c r="BZ23" s="68">
        <v>3</v>
      </c>
      <c r="CA23" s="41">
        <v>76</v>
      </c>
      <c r="CC23" s="37" t="s">
        <v>318</v>
      </c>
      <c r="CD23" s="68">
        <v>137</v>
      </c>
      <c r="CE23" s="68">
        <v>21</v>
      </c>
      <c r="CG23" s="37" t="s">
        <v>177</v>
      </c>
      <c r="CH23" s="68">
        <v>90</v>
      </c>
      <c r="CI23" s="41">
        <v>6</v>
      </c>
    </row>
    <row r="24" spans="2:87" ht="14.1" customHeight="1" thickBot="1">
      <c r="B24" s="38" t="s">
        <v>6</v>
      </c>
      <c r="C24" s="68">
        <v>14</v>
      </c>
      <c r="D24" s="68">
        <v>5</v>
      </c>
      <c r="F24" s="37" t="s">
        <v>56</v>
      </c>
      <c r="G24" s="68">
        <v>2833</v>
      </c>
      <c r="H24" s="41">
        <v>6</v>
      </c>
      <c r="J24" s="37" t="s">
        <v>29</v>
      </c>
      <c r="K24" s="68">
        <v>12744</v>
      </c>
      <c r="L24" s="41">
        <v>2</v>
      </c>
      <c r="N24" s="37" t="s">
        <v>6</v>
      </c>
      <c r="O24" s="68" t="s">
        <v>135</v>
      </c>
      <c r="P24" s="41" t="s">
        <v>135</v>
      </c>
      <c r="R24" s="37" t="s">
        <v>9</v>
      </c>
      <c r="S24" s="68">
        <v>12658</v>
      </c>
      <c r="T24" s="41">
        <v>2</v>
      </c>
      <c r="V24" s="151"/>
      <c r="W24" s="158"/>
      <c r="X24" s="116" t="s">
        <v>24</v>
      </c>
      <c r="Y24" s="116" t="s">
        <v>31</v>
      </c>
      <c r="Z24" s="117">
        <v>12</v>
      </c>
      <c r="AB24" s="37" t="s">
        <v>41</v>
      </c>
      <c r="AC24" s="68">
        <v>1843</v>
      </c>
      <c r="AD24" s="41">
        <v>1</v>
      </c>
      <c r="AF24" s="37" t="s">
        <v>16</v>
      </c>
      <c r="AG24" s="68">
        <v>1176</v>
      </c>
      <c r="AH24" s="41">
        <v>1</v>
      </c>
      <c r="AJ24" s="37" t="s">
        <v>17</v>
      </c>
      <c r="AK24" s="68">
        <v>6881</v>
      </c>
      <c r="AL24" s="41">
        <v>3</v>
      </c>
      <c r="AM24" s="19"/>
      <c r="AN24" s="37" t="s">
        <v>29</v>
      </c>
      <c r="AO24" s="68">
        <v>115564</v>
      </c>
      <c r="AP24" s="41">
        <v>22</v>
      </c>
      <c r="AR24" s="37" t="s">
        <v>6</v>
      </c>
      <c r="AS24" s="68">
        <v>2</v>
      </c>
      <c r="AT24" s="41">
        <v>1</v>
      </c>
      <c r="BA24" s="37" t="s">
        <v>29</v>
      </c>
      <c r="BB24" s="68">
        <v>7</v>
      </c>
      <c r="BC24" s="41">
        <v>3</v>
      </c>
      <c r="BI24" s="37" t="s">
        <v>22</v>
      </c>
      <c r="BJ24" s="68">
        <v>13</v>
      </c>
      <c r="BK24" s="41">
        <v>2</v>
      </c>
      <c r="BM24" s="37" t="s">
        <v>29</v>
      </c>
      <c r="BN24" s="68">
        <v>151</v>
      </c>
      <c r="BO24" s="41">
        <v>11</v>
      </c>
      <c r="BQ24" s="37" t="s">
        <v>192</v>
      </c>
      <c r="BR24" s="68">
        <v>8</v>
      </c>
      <c r="BS24" s="41">
        <v>1</v>
      </c>
      <c r="BY24" s="37" t="s">
        <v>36</v>
      </c>
      <c r="BZ24" s="68">
        <v>3</v>
      </c>
      <c r="CA24" s="41">
        <v>52</v>
      </c>
      <c r="CC24" s="37" t="s">
        <v>319</v>
      </c>
      <c r="CD24" s="68">
        <v>19</v>
      </c>
      <c r="CE24" s="68">
        <v>2</v>
      </c>
      <c r="CG24" s="37" t="s">
        <v>6</v>
      </c>
      <c r="CH24" s="68">
        <v>44</v>
      </c>
      <c r="CI24" s="41">
        <v>1</v>
      </c>
    </row>
    <row r="25" spans="2:87" ht="14.1" customHeight="1" thickBot="1">
      <c r="B25" s="38" t="s">
        <v>41</v>
      </c>
      <c r="C25" s="68">
        <v>9</v>
      </c>
      <c r="D25" s="68">
        <v>3</v>
      </c>
      <c r="F25" s="37" t="s">
        <v>29</v>
      </c>
      <c r="G25" s="68">
        <v>119959</v>
      </c>
      <c r="H25" s="41">
        <v>39</v>
      </c>
      <c r="J25" s="37" t="s">
        <v>46</v>
      </c>
      <c r="K25" s="68">
        <v>422</v>
      </c>
      <c r="L25" s="41">
        <v>1</v>
      </c>
      <c r="N25" s="37" t="s">
        <v>31</v>
      </c>
      <c r="O25" s="68" t="s">
        <v>135</v>
      </c>
      <c r="P25" s="41" t="s">
        <v>135</v>
      </c>
      <c r="R25" s="37" t="s">
        <v>42</v>
      </c>
      <c r="S25" s="68">
        <v>7854</v>
      </c>
      <c r="T25" s="41">
        <v>1</v>
      </c>
      <c r="V25" s="151"/>
      <c r="W25" s="158"/>
      <c r="X25" s="116" t="s">
        <v>386</v>
      </c>
      <c r="Y25" s="116" t="s">
        <v>24</v>
      </c>
      <c r="Z25" s="117">
        <v>719</v>
      </c>
      <c r="AB25" s="37" t="s">
        <v>17</v>
      </c>
      <c r="AC25" s="68">
        <v>7570</v>
      </c>
      <c r="AD25" s="41">
        <v>6</v>
      </c>
      <c r="AF25" s="37" t="s">
        <v>17</v>
      </c>
      <c r="AG25" s="68">
        <v>4500</v>
      </c>
      <c r="AH25" s="41">
        <v>1</v>
      </c>
      <c r="AJ25" s="37" t="s">
        <v>56</v>
      </c>
      <c r="AK25" s="68">
        <v>1722</v>
      </c>
      <c r="AL25" s="41">
        <v>2</v>
      </c>
      <c r="AM25" s="19"/>
      <c r="AN25" s="37" t="s">
        <v>109</v>
      </c>
      <c r="AO25" s="68">
        <v>59489</v>
      </c>
      <c r="AP25" s="41">
        <v>10</v>
      </c>
      <c r="AR25" s="37" t="s">
        <v>45</v>
      </c>
      <c r="AS25" s="68">
        <v>73</v>
      </c>
      <c r="AT25" s="41">
        <v>3</v>
      </c>
      <c r="BA25" s="37" t="s">
        <v>220</v>
      </c>
      <c r="BB25" s="68">
        <v>2</v>
      </c>
      <c r="BC25" s="41">
        <v>1</v>
      </c>
      <c r="BI25" s="37" t="s">
        <v>236</v>
      </c>
      <c r="BJ25" s="68">
        <v>2</v>
      </c>
      <c r="BK25" s="41">
        <v>1</v>
      </c>
      <c r="BM25" s="37" t="s">
        <v>46</v>
      </c>
      <c r="BN25" s="68">
        <v>19</v>
      </c>
      <c r="BO25" s="41">
        <v>1</v>
      </c>
      <c r="BQ25" s="37" t="s">
        <v>296</v>
      </c>
      <c r="BR25" s="68">
        <v>3</v>
      </c>
      <c r="BS25" s="41">
        <v>2</v>
      </c>
      <c r="BY25" s="37" t="s">
        <v>14</v>
      </c>
      <c r="BZ25" s="68">
        <v>4</v>
      </c>
      <c r="CA25" s="41">
        <v>14</v>
      </c>
      <c r="CC25" s="37" t="s">
        <v>320</v>
      </c>
      <c r="CD25" s="68">
        <v>305</v>
      </c>
      <c r="CE25" s="68">
        <v>21</v>
      </c>
      <c r="CG25" s="37" t="s">
        <v>347</v>
      </c>
      <c r="CH25" s="68">
        <v>135</v>
      </c>
      <c r="CI25" s="41">
        <v>2</v>
      </c>
    </row>
    <row r="26" spans="2:87" ht="14.1" customHeight="1" thickBot="1">
      <c r="B26" s="37" t="s">
        <v>249</v>
      </c>
      <c r="C26" s="68">
        <v>435</v>
      </c>
      <c r="D26" s="68">
        <v>2</v>
      </c>
      <c r="F26" s="37" t="s">
        <v>46</v>
      </c>
      <c r="G26" s="68">
        <v>2463</v>
      </c>
      <c r="H26" s="41">
        <v>2</v>
      </c>
      <c r="J26" s="38" t="s">
        <v>24</v>
      </c>
      <c r="K26" s="72">
        <v>11578</v>
      </c>
      <c r="L26" s="42">
        <v>13</v>
      </c>
      <c r="N26" s="37" t="s">
        <v>32</v>
      </c>
      <c r="O26" s="68" t="s">
        <v>135</v>
      </c>
      <c r="P26" s="41" t="s">
        <v>135</v>
      </c>
      <c r="R26" s="37" t="s">
        <v>36</v>
      </c>
      <c r="S26" s="68">
        <v>186</v>
      </c>
      <c r="T26" s="41">
        <v>1</v>
      </c>
      <c r="V26" s="149"/>
      <c r="W26" s="156"/>
      <c r="X26" s="105" t="s">
        <v>31</v>
      </c>
      <c r="Y26" s="105" t="s">
        <v>24</v>
      </c>
      <c r="Z26" s="104">
        <v>71</v>
      </c>
      <c r="AB26" s="37" t="s">
        <v>56</v>
      </c>
      <c r="AC26" s="68">
        <v>10479</v>
      </c>
      <c r="AD26" s="41">
        <v>4</v>
      </c>
      <c r="AF26" s="37" t="s">
        <v>56</v>
      </c>
      <c r="AG26" s="68">
        <v>8174</v>
      </c>
      <c r="AH26" s="41">
        <v>3</v>
      </c>
      <c r="AJ26" s="37" t="s">
        <v>45</v>
      </c>
      <c r="AK26" s="68">
        <v>460</v>
      </c>
      <c r="AL26" s="41">
        <v>1</v>
      </c>
      <c r="AM26" s="19"/>
      <c r="AN26" s="37" t="s">
        <v>32</v>
      </c>
      <c r="AO26" s="68">
        <v>4421</v>
      </c>
      <c r="AP26" s="41">
        <v>1</v>
      </c>
      <c r="AR26" s="37" t="s">
        <v>63</v>
      </c>
      <c r="AS26" s="68">
        <v>42</v>
      </c>
      <c r="AT26" s="41">
        <v>3</v>
      </c>
      <c r="BA26" s="37" t="s">
        <v>24</v>
      </c>
      <c r="BB26" s="68">
        <v>55</v>
      </c>
      <c r="BC26" s="41">
        <v>8</v>
      </c>
      <c r="BI26" s="37" t="s">
        <v>295</v>
      </c>
      <c r="BJ26" s="68">
        <v>23</v>
      </c>
      <c r="BK26" s="41">
        <v>6</v>
      </c>
      <c r="BM26" s="37" t="s">
        <v>9</v>
      </c>
      <c r="BN26" s="68">
        <v>21</v>
      </c>
      <c r="BO26" s="41">
        <v>2</v>
      </c>
      <c r="BQ26" s="37" t="s">
        <v>9</v>
      </c>
      <c r="BR26" s="68">
        <v>184</v>
      </c>
      <c r="BS26" s="41">
        <v>10</v>
      </c>
      <c r="BY26" s="37" t="s">
        <v>25</v>
      </c>
      <c r="BZ26" s="68">
        <v>1</v>
      </c>
      <c r="CA26" s="41">
        <v>3</v>
      </c>
      <c r="CC26" s="37" t="s">
        <v>320</v>
      </c>
      <c r="CD26" s="68">
        <v>27</v>
      </c>
      <c r="CE26" s="68">
        <v>6</v>
      </c>
      <c r="CG26" s="37" t="s">
        <v>17</v>
      </c>
      <c r="CH26" s="68">
        <v>9</v>
      </c>
      <c r="CI26" s="41">
        <v>1</v>
      </c>
    </row>
    <row r="27" spans="2:87" ht="14.1" customHeight="1" thickBot="1">
      <c r="B27" s="38" t="s">
        <v>56</v>
      </c>
      <c r="C27" s="68">
        <v>13</v>
      </c>
      <c r="D27" s="68">
        <v>3</v>
      </c>
      <c r="F27" s="37" t="s">
        <v>32</v>
      </c>
      <c r="G27" s="68">
        <v>18717</v>
      </c>
      <c r="H27" s="41">
        <v>5</v>
      </c>
      <c r="J27" s="37" t="s">
        <v>9</v>
      </c>
      <c r="K27" s="68">
        <v>103635</v>
      </c>
      <c r="L27" s="41">
        <v>4</v>
      </c>
      <c r="N27" s="37" t="s">
        <v>5</v>
      </c>
      <c r="O27" s="68" t="s">
        <v>135</v>
      </c>
      <c r="P27" s="41" t="s">
        <v>135</v>
      </c>
      <c r="R27" s="37" t="s">
        <v>66</v>
      </c>
      <c r="S27" s="68">
        <v>294</v>
      </c>
      <c r="T27" s="41">
        <v>1</v>
      </c>
      <c r="V27" s="150" t="s">
        <v>13</v>
      </c>
      <c r="W27" s="157">
        <v>623</v>
      </c>
      <c r="X27" s="114" t="s">
        <v>13</v>
      </c>
      <c r="Y27" s="114" t="s">
        <v>386</v>
      </c>
      <c r="Z27" s="115">
        <v>192</v>
      </c>
      <c r="AB27" s="37" t="s">
        <v>45</v>
      </c>
      <c r="AC27" s="68">
        <v>40140</v>
      </c>
      <c r="AD27" s="41">
        <v>2</v>
      </c>
      <c r="AF27" s="37" t="s">
        <v>45</v>
      </c>
      <c r="AG27" s="68">
        <v>1251</v>
      </c>
      <c r="AH27" s="41">
        <v>2</v>
      </c>
      <c r="AJ27" s="37" t="s">
        <v>63</v>
      </c>
      <c r="AK27" s="68">
        <v>12005</v>
      </c>
      <c r="AL27" s="41">
        <v>4</v>
      </c>
      <c r="AM27" s="19"/>
      <c r="AN27" s="37" t="s">
        <v>24</v>
      </c>
      <c r="AO27" s="68">
        <v>10375</v>
      </c>
      <c r="AP27" s="41">
        <v>15</v>
      </c>
      <c r="AR27" s="37" t="s">
        <v>29</v>
      </c>
      <c r="AS27" s="68">
        <v>1833</v>
      </c>
      <c r="AT27" s="41">
        <v>213</v>
      </c>
      <c r="BA27" s="37" t="s">
        <v>9</v>
      </c>
      <c r="BB27" s="68">
        <v>207</v>
      </c>
      <c r="BC27" s="41">
        <v>23</v>
      </c>
      <c r="BM27" s="37" t="s">
        <v>36</v>
      </c>
      <c r="BN27" s="68">
        <v>9</v>
      </c>
      <c r="BO27" s="41">
        <v>2</v>
      </c>
      <c r="BQ27" s="37" t="s">
        <v>36</v>
      </c>
      <c r="BR27" s="68">
        <v>4</v>
      </c>
      <c r="BS27" s="41">
        <v>1</v>
      </c>
      <c r="BY27" s="37" t="s">
        <v>5</v>
      </c>
      <c r="BZ27" s="68">
        <v>1</v>
      </c>
      <c r="CA27" s="41">
        <v>8</v>
      </c>
      <c r="CC27" s="37" t="s">
        <v>320</v>
      </c>
      <c r="CD27" s="68">
        <v>286</v>
      </c>
      <c r="CE27" s="68">
        <v>16</v>
      </c>
      <c r="CG27" s="37" t="s">
        <v>56</v>
      </c>
      <c r="CH27" s="68">
        <v>65</v>
      </c>
      <c r="CI27" s="41">
        <v>3</v>
      </c>
    </row>
    <row r="28" spans="2:87" ht="14.1" customHeight="1" thickBot="1">
      <c r="B28" s="38" t="s">
        <v>45</v>
      </c>
      <c r="C28" s="68">
        <v>57</v>
      </c>
      <c r="D28" s="68">
        <v>4</v>
      </c>
      <c r="F28" s="37" t="s">
        <v>24</v>
      </c>
      <c r="G28" s="68">
        <v>135023</v>
      </c>
      <c r="H28" s="41">
        <v>44</v>
      </c>
      <c r="J28" s="37" t="s">
        <v>14</v>
      </c>
      <c r="K28" s="68">
        <v>2974</v>
      </c>
      <c r="L28" s="41">
        <v>7</v>
      </c>
      <c r="N28" s="37" t="s">
        <v>7</v>
      </c>
      <c r="O28" s="68" t="s">
        <v>135</v>
      </c>
      <c r="P28" s="41" t="s">
        <v>135</v>
      </c>
      <c r="R28" s="37" t="s">
        <v>54</v>
      </c>
      <c r="S28" s="68">
        <v>1213</v>
      </c>
      <c r="T28" s="41">
        <v>1</v>
      </c>
      <c r="V28" s="151"/>
      <c r="W28" s="158"/>
      <c r="X28" s="116" t="s">
        <v>13</v>
      </c>
      <c r="Y28" s="116" t="s">
        <v>31</v>
      </c>
      <c r="Z28" s="117">
        <v>10</v>
      </c>
      <c r="AB28" s="37" t="s">
        <v>63</v>
      </c>
      <c r="AC28" s="68">
        <v>6762</v>
      </c>
      <c r="AD28" s="41">
        <v>6</v>
      </c>
      <c r="AF28" s="37" t="s">
        <v>63</v>
      </c>
      <c r="AG28" s="68">
        <v>6614</v>
      </c>
      <c r="AH28" s="41">
        <v>3</v>
      </c>
      <c r="AJ28" s="37" t="s">
        <v>29</v>
      </c>
      <c r="AK28" s="68">
        <v>73924</v>
      </c>
      <c r="AL28" s="41">
        <v>17</v>
      </c>
      <c r="AM28" s="19"/>
      <c r="AN28" s="37" t="s">
        <v>9</v>
      </c>
      <c r="AO28" s="68">
        <v>9595</v>
      </c>
      <c r="AP28" s="41">
        <v>3</v>
      </c>
      <c r="AR28" s="37" t="s">
        <v>8</v>
      </c>
      <c r="AS28" s="68">
        <v>5</v>
      </c>
      <c r="AT28" s="41">
        <v>2</v>
      </c>
      <c r="BA28" s="37" t="s">
        <v>42</v>
      </c>
      <c r="BB28" s="68">
        <v>5</v>
      </c>
      <c r="BC28" s="41">
        <v>2</v>
      </c>
      <c r="BM28" s="38" t="s">
        <v>14</v>
      </c>
      <c r="BN28" s="68">
        <v>12</v>
      </c>
      <c r="BO28" s="42">
        <v>5</v>
      </c>
      <c r="BQ28" s="38" t="s">
        <v>297</v>
      </c>
      <c r="BR28" s="68">
        <v>5</v>
      </c>
      <c r="BS28" s="42">
        <v>3</v>
      </c>
      <c r="CC28" s="38" t="s">
        <v>320</v>
      </c>
      <c r="CD28" s="72">
        <v>144</v>
      </c>
      <c r="CE28" s="72">
        <v>2</v>
      </c>
      <c r="CG28" s="37" t="s">
        <v>45</v>
      </c>
      <c r="CH28" s="68">
        <v>337</v>
      </c>
      <c r="CI28" s="41">
        <v>1</v>
      </c>
    </row>
    <row r="29" spans="2:87" ht="14.1" customHeight="1" thickBot="1">
      <c r="B29" s="37" t="s">
        <v>236</v>
      </c>
      <c r="C29" s="68">
        <v>3435</v>
      </c>
      <c r="D29" s="68">
        <v>392</v>
      </c>
      <c r="F29" s="37" t="s">
        <v>355</v>
      </c>
      <c r="G29" s="68">
        <v>5922</v>
      </c>
      <c r="H29" s="41">
        <v>1</v>
      </c>
      <c r="J29" s="37" t="s">
        <v>25</v>
      </c>
      <c r="K29" s="68">
        <v>48315</v>
      </c>
      <c r="L29" s="41">
        <v>6</v>
      </c>
      <c r="N29" s="37" t="s">
        <v>25</v>
      </c>
      <c r="O29" s="68" t="s">
        <v>135</v>
      </c>
      <c r="P29" s="41" t="s">
        <v>135</v>
      </c>
      <c r="R29" s="38" t="s">
        <v>14</v>
      </c>
      <c r="S29" s="72">
        <v>657</v>
      </c>
      <c r="T29" s="42">
        <v>1</v>
      </c>
      <c r="V29" s="151"/>
      <c r="W29" s="158"/>
      <c r="X29" s="116" t="s">
        <v>24</v>
      </c>
      <c r="Y29" s="116" t="s">
        <v>13</v>
      </c>
      <c r="Z29" s="117">
        <v>2</v>
      </c>
      <c r="AB29" s="37" t="s">
        <v>55</v>
      </c>
      <c r="AC29" s="68">
        <v>200</v>
      </c>
      <c r="AD29" s="41">
        <v>1</v>
      </c>
      <c r="AF29" s="37" t="s">
        <v>29</v>
      </c>
      <c r="AG29" s="68">
        <v>134584</v>
      </c>
      <c r="AH29" s="41">
        <v>44</v>
      </c>
      <c r="AJ29" s="37" t="s">
        <v>46</v>
      </c>
      <c r="AK29" s="68">
        <v>56845</v>
      </c>
      <c r="AL29" s="41">
        <v>6</v>
      </c>
      <c r="AM29" s="19"/>
      <c r="AN29" s="37" t="s">
        <v>66</v>
      </c>
      <c r="AO29" s="68">
        <v>380</v>
      </c>
      <c r="AP29" s="41">
        <v>1</v>
      </c>
      <c r="AR29" s="37" t="s">
        <v>46</v>
      </c>
      <c r="AS29" s="68">
        <v>24</v>
      </c>
      <c r="AT29" s="41">
        <v>3</v>
      </c>
      <c r="BA29" s="37" t="s">
        <v>54</v>
      </c>
      <c r="BB29" s="68">
        <v>151</v>
      </c>
      <c r="BC29" s="41">
        <v>17</v>
      </c>
      <c r="BM29" s="37" t="s">
        <v>25</v>
      </c>
      <c r="BN29" s="68">
        <v>327</v>
      </c>
      <c r="BO29" s="41">
        <v>15</v>
      </c>
      <c r="BQ29" s="37" t="s">
        <v>14</v>
      </c>
      <c r="BR29" s="68">
        <v>13</v>
      </c>
      <c r="BS29" s="41">
        <v>3</v>
      </c>
      <c r="CC29" s="37" t="s">
        <v>320</v>
      </c>
      <c r="CD29" s="68">
        <v>9</v>
      </c>
      <c r="CE29" s="68">
        <v>2</v>
      </c>
      <c r="CG29" s="37" t="s">
        <v>63</v>
      </c>
      <c r="CH29" s="68">
        <v>9</v>
      </c>
      <c r="CI29" s="41">
        <v>2</v>
      </c>
    </row>
    <row r="30" spans="2:87" ht="15.75" thickBot="1">
      <c r="B30" s="37" t="s">
        <v>63</v>
      </c>
      <c r="C30" s="68">
        <v>88</v>
      </c>
      <c r="D30" s="68">
        <v>8</v>
      </c>
      <c r="F30" s="37" t="s">
        <v>356</v>
      </c>
      <c r="G30" s="68">
        <v>5464</v>
      </c>
      <c r="H30" s="41">
        <v>1</v>
      </c>
      <c r="J30" s="37" t="s">
        <v>5</v>
      </c>
      <c r="K30" s="68">
        <v>9328</v>
      </c>
      <c r="L30" s="41">
        <v>5</v>
      </c>
      <c r="N30" s="37" t="s">
        <v>98</v>
      </c>
      <c r="O30" s="68" t="s">
        <v>135</v>
      </c>
      <c r="P30" s="41" t="s">
        <v>135</v>
      </c>
      <c r="R30" s="37" t="s">
        <v>25</v>
      </c>
      <c r="S30" s="68">
        <v>13727</v>
      </c>
      <c r="T30" s="41">
        <v>4</v>
      </c>
      <c r="V30" s="151"/>
      <c r="W30" s="158"/>
      <c r="X30" s="116" t="s">
        <v>386</v>
      </c>
      <c r="Y30" s="116" t="s">
        <v>13</v>
      </c>
      <c r="Z30" s="117">
        <v>352</v>
      </c>
      <c r="AB30" s="37" t="s">
        <v>29</v>
      </c>
      <c r="AC30" s="68">
        <v>276494</v>
      </c>
      <c r="AD30" s="41">
        <v>40</v>
      </c>
      <c r="AF30" s="37" t="s">
        <v>98</v>
      </c>
      <c r="AG30" s="68">
        <v>11537</v>
      </c>
      <c r="AH30" s="41">
        <v>5</v>
      </c>
      <c r="AJ30" s="37" t="s">
        <v>32</v>
      </c>
      <c r="AK30" s="68">
        <v>49147</v>
      </c>
      <c r="AL30" s="41">
        <v>8</v>
      </c>
      <c r="AM30" s="19"/>
      <c r="AN30" s="37" t="s">
        <v>25</v>
      </c>
      <c r="AO30" s="68">
        <v>26444</v>
      </c>
      <c r="AP30" s="41">
        <v>10</v>
      </c>
      <c r="AR30" s="37" t="s">
        <v>220</v>
      </c>
      <c r="AS30" s="68">
        <v>18</v>
      </c>
      <c r="AT30" s="41">
        <v>1</v>
      </c>
      <c r="BA30" s="37" t="s">
        <v>57</v>
      </c>
      <c r="BB30" s="68">
        <v>41</v>
      </c>
      <c r="BC30" s="41">
        <v>2</v>
      </c>
      <c r="BM30" s="37" t="s">
        <v>7</v>
      </c>
      <c r="BN30" s="68">
        <v>167</v>
      </c>
      <c r="BO30" s="41">
        <v>14</v>
      </c>
      <c r="BQ30" s="37" t="s">
        <v>25</v>
      </c>
      <c r="BR30" s="68">
        <v>475</v>
      </c>
      <c r="BS30" s="41">
        <v>16</v>
      </c>
      <c r="CC30" s="37" t="s">
        <v>320</v>
      </c>
      <c r="CD30" s="68">
        <v>691</v>
      </c>
      <c r="CE30" s="68">
        <v>81</v>
      </c>
      <c r="CG30" s="37" t="s">
        <v>209</v>
      </c>
      <c r="CH30" s="68">
        <v>1</v>
      </c>
      <c r="CI30" s="41">
        <v>1</v>
      </c>
    </row>
    <row r="31" spans="2:87" ht="15.75" thickBot="1">
      <c r="B31" s="37" t="s">
        <v>55</v>
      </c>
      <c r="C31" s="68">
        <v>30</v>
      </c>
      <c r="D31" s="68">
        <v>3</v>
      </c>
      <c r="F31" s="37" t="s">
        <v>357</v>
      </c>
      <c r="G31" s="68">
        <v>1791</v>
      </c>
      <c r="H31" s="41">
        <v>1</v>
      </c>
      <c r="J31" s="37" t="s">
        <v>73</v>
      </c>
      <c r="K31" s="68">
        <v>2524</v>
      </c>
      <c r="L31" s="41">
        <v>1</v>
      </c>
      <c r="N31" s="37" t="s">
        <v>154</v>
      </c>
      <c r="O31" s="68" t="s">
        <v>135</v>
      </c>
      <c r="P31" s="41" t="s">
        <v>135</v>
      </c>
      <c r="R31" s="37" t="s">
        <v>5</v>
      </c>
      <c r="S31" s="68">
        <v>456</v>
      </c>
      <c r="T31" s="41">
        <v>1</v>
      </c>
      <c r="V31" s="151"/>
      <c r="W31" s="158"/>
      <c r="X31" s="116" t="s">
        <v>31</v>
      </c>
      <c r="Y31" s="116" t="s">
        <v>13</v>
      </c>
      <c r="Z31" s="117">
        <v>66</v>
      </c>
      <c r="AB31" s="37" t="s">
        <v>8</v>
      </c>
      <c r="AC31" s="68">
        <v>5000</v>
      </c>
      <c r="AD31" s="41">
        <v>1</v>
      </c>
      <c r="AF31" s="37" t="s">
        <v>46</v>
      </c>
      <c r="AG31" s="68">
        <v>9785</v>
      </c>
      <c r="AH31" s="41">
        <v>4</v>
      </c>
      <c r="AJ31" s="37" t="s">
        <v>24</v>
      </c>
      <c r="AK31" s="68">
        <v>1140939</v>
      </c>
      <c r="AL31" s="41">
        <v>99</v>
      </c>
      <c r="AM31" s="19"/>
      <c r="AN31" s="37" t="s">
        <v>5</v>
      </c>
      <c r="AO31" s="68">
        <v>6656</v>
      </c>
      <c r="AP31" s="41">
        <v>7</v>
      </c>
      <c r="AR31" s="37" t="s">
        <v>109</v>
      </c>
      <c r="AS31" s="68">
        <v>108</v>
      </c>
      <c r="AT31" s="41">
        <v>14</v>
      </c>
      <c r="BA31" s="37" t="s">
        <v>14</v>
      </c>
      <c r="BB31" s="68">
        <v>199</v>
      </c>
      <c r="BC31" s="41">
        <v>9</v>
      </c>
      <c r="BM31" s="37" t="s">
        <v>15</v>
      </c>
      <c r="BN31" s="68">
        <v>2</v>
      </c>
      <c r="BO31" s="41">
        <v>1</v>
      </c>
      <c r="BQ31" s="37" t="s">
        <v>5</v>
      </c>
      <c r="BR31" s="68">
        <v>14</v>
      </c>
      <c r="BS31" s="41">
        <v>3</v>
      </c>
      <c r="CC31" s="37" t="s">
        <v>320</v>
      </c>
      <c r="CD31" s="68">
        <v>3</v>
      </c>
      <c r="CE31" s="68">
        <v>1</v>
      </c>
      <c r="CG31" s="37" t="s">
        <v>29</v>
      </c>
      <c r="CH31" s="68">
        <v>3431</v>
      </c>
      <c r="CI31" s="41">
        <v>265</v>
      </c>
    </row>
    <row r="32" spans="2:87" ht="14.1" customHeight="1" thickBot="1">
      <c r="B32" s="37" t="s">
        <v>154</v>
      </c>
      <c r="C32" s="68">
        <v>12</v>
      </c>
      <c r="D32" s="68">
        <v>1</v>
      </c>
      <c r="F32" s="37" t="s">
        <v>358</v>
      </c>
      <c r="G32" s="68">
        <v>5053</v>
      </c>
      <c r="H32" s="41">
        <v>1</v>
      </c>
      <c r="J32" s="37" t="s">
        <v>26</v>
      </c>
      <c r="K32" s="68">
        <v>1217</v>
      </c>
      <c r="L32" s="41">
        <v>2</v>
      </c>
      <c r="N32" s="37" t="s">
        <v>36</v>
      </c>
      <c r="O32" s="68" t="s">
        <v>135</v>
      </c>
      <c r="P32" s="41" t="s">
        <v>135</v>
      </c>
      <c r="R32" s="37" t="s">
        <v>7</v>
      </c>
      <c r="S32" s="68">
        <v>7197</v>
      </c>
      <c r="T32" s="41">
        <v>3</v>
      </c>
      <c r="V32" s="149"/>
      <c r="W32" s="156"/>
      <c r="X32" s="105" t="s">
        <v>29</v>
      </c>
      <c r="Y32" s="105" t="s">
        <v>13</v>
      </c>
      <c r="Z32" s="104">
        <v>1</v>
      </c>
      <c r="AB32" s="37" t="s">
        <v>46</v>
      </c>
      <c r="AC32" s="68">
        <v>20876</v>
      </c>
      <c r="AD32" s="41">
        <v>11</v>
      </c>
      <c r="AF32" s="37" t="s">
        <v>75</v>
      </c>
      <c r="AG32" s="68">
        <v>889</v>
      </c>
      <c r="AH32" s="41">
        <v>1</v>
      </c>
      <c r="AJ32" s="37" t="s">
        <v>9</v>
      </c>
      <c r="AK32" s="68">
        <v>190586</v>
      </c>
      <c r="AL32" s="41">
        <v>20</v>
      </c>
      <c r="AM32" s="19"/>
      <c r="AR32" s="37" t="s">
        <v>32</v>
      </c>
      <c r="AS32" s="68">
        <v>335</v>
      </c>
      <c r="AT32" s="41">
        <v>7</v>
      </c>
      <c r="BA32" s="37" t="s">
        <v>25</v>
      </c>
      <c r="BB32" s="68">
        <v>185</v>
      </c>
      <c r="BC32" s="41">
        <v>8</v>
      </c>
      <c r="BM32" s="44"/>
      <c r="BN32" s="45"/>
      <c r="BO32" s="45"/>
      <c r="BQ32" s="37" t="s">
        <v>15</v>
      </c>
      <c r="BR32" s="68">
        <v>14</v>
      </c>
      <c r="BS32" s="41">
        <v>1</v>
      </c>
      <c r="CC32" s="37" t="s">
        <v>320</v>
      </c>
      <c r="CD32" s="68">
        <v>48</v>
      </c>
      <c r="CE32" s="68">
        <v>1</v>
      </c>
      <c r="CG32" s="37" t="s">
        <v>98</v>
      </c>
      <c r="CH32" s="68">
        <v>38</v>
      </c>
      <c r="CI32" s="41">
        <v>4</v>
      </c>
    </row>
    <row r="33" spans="2:87" ht="14.1" customHeight="1" thickBot="1">
      <c r="B33" s="37" t="s">
        <v>29</v>
      </c>
      <c r="C33" s="68">
        <v>2870</v>
      </c>
      <c r="D33" s="68">
        <v>216</v>
      </c>
      <c r="F33" s="37" t="s">
        <v>9</v>
      </c>
      <c r="G33" s="68">
        <v>176835</v>
      </c>
      <c r="H33" s="41">
        <v>14</v>
      </c>
      <c r="N33" s="37" t="s">
        <v>10</v>
      </c>
      <c r="O33" s="68" t="s">
        <v>135</v>
      </c>
      <c r="P33" s="41" t="s">
        <v>135</v>
      </c>
      <c r="V33" s="150" t="s">
        <v>9</v>
      </c>
      <c r="W33" s="157">
        <v>320</v>
      </c>
      <c r="X33" s="114" t="s">
        <v>386</v>
      </c>
      <c r="Y33" s="114" t="s">
        <v>9</v>
      </c>
      <c r="Z33" s="115">
        <v>191</v>
      </c>
      <c r="AB33" s="37" t="s">
        <v>32</v>
      </c>
      <c r="AC33" s="68">
        <v>12784</v>
      </c>
      <c r="AD33" s="41">
        <v>11</v>
      </c>
      <c r="AF33" s="37" t="s">
        <v>32</v>
      </c>
      <c r="AG33" s="68">
        <v>376</v>
      </c>
      <c r="AH33" s="41">
        <v>2</v>
      </c>
      <c r="AJ33" s="37" t="s">
        <v>199</v>
      </c>
      <c r="AK33" s="68">
        <v>380</v>
      </c>
      <c r="AL33" s="41">
        <v>1</v>
      </c>
      <c r="AM33" s="19"/>
      <c r="AN33" s="73" t="s">
        <v>238</v>
      </c>
      <c r="AR33" s="37" t="s">
        <v>24</v>
      </c>
      <c r="AS33" s="68">
        <v>1005</v>
      </c>
      <c r="AT33" s="41">
        <v>140</v>
      </c>
      <c r="BA33" s="37" t="s">
        <v>5</v>
      </c>
      <c r="BB33" s="68">
        <v>48</v>
      </c>
      <c r="BC33" s="41">
        <v>2</v>
      </c>
      <c r="BM33" s="44"/>
      <c r="BN33" s="45"/>
      <c r="BO33" s="45"/>
      <c r="CC33" s="37" t="s">
        <v>320</v>
      </c>
      <c r="CD33" s="68">
        <v>9</v>
      </c>
      <c r="CE33" s="68">
        <v>1</v>
      </c>
      <c r="CG33" s="37" t="s">
        <v>8</v>
      </c>
      <c r="CH33" s="68">
        <v>8</v>
      </c>
      <c r="CI33" s="41">
        <v>1</v>
      </c>
    </row>
    <row r="34" spans="2:87" ht="14.1" customHeight="1" thickBot="1">
      <c r="B34" s="37" t="s">
        <v>8</v>
      </c>
      <c r="C34" s="68">
        <v>16</v>
      </c>
      <c r="D34" s="68">
        <v>2</v>
      </c>
      <c r="F34" s="37" t="s">
        <v>36</v>
      </c>
      <c r="G34" s="68">
        <v>4107</v>
      </c>
      <c r="H34" s="41">
        <v>5</v>
      </c>
      <c r="J34" s="73"/>
      <c r="N34" s="37" t="s">
        <v>155</v>
      </c>
      <c r="O34" s="68" t="s">
        <v>135</v>
      </c>
      <c r="P34" s="41" t="s">
        <v>135</v>
      </c>
      <c r="R34" s="73" t="s">
        <v>238</v>
      </c>
      <c r="V34" s="151"/>
      <c r="W34" s="158"/>
      <c r="X34" s="116" t="s">
        <v>31</v>
      </c>
      <c r="Y34" s="116" t="s">
        <v>9</v>
      </c>
      <c r="Z34" s="117">
        <v>28</v>
      </c>
      <c r="AB34" s="37" t="s">
        <v>24</v>
      </c>
      <c r="AC34" s="68">
        <v>246357</v>
      </c>
      <c r="AD34" s="41">
        <v>48</v>
      </c>
      <c r="AF34" s="37" t="s">
        <v>191</v>
      </c>
      <c r="AG34" s="68">
        <v>4120</v>
      </c>
      <c r="AH34" s="41">
        <v>1</v>
      </c>
      <c r="AJ34" s="37" t="s">
        <v>36</v>
      </c>
      <c r="AK34" s="68">
        <v>5655</v>
      </c>
      <c r="AL34" s="41">
        <v>6</v>
      </c>
      <c r="AM34" s="19"/>
      <c r="AR34" s="37" t="s">
        <v>222</v>
      </c>
      <c r="AS34" s="68">
        <v>46</v>
      </c>
      <c r="AT34" s="41">
        <v>1</v>
      </c>
      <c r="BA34" s="37" t="s">
        <v>7</v>
      </c>
      <c r="BB34" s="68">
        <v>6</v>
      </c>
      <c r="BC34" s="41">
        <v>2</v>
      </c>
      <c r="BM34" s="44"/>
      <c r="BN34" s="45"/>
      <c r="BO34" s="45"/>
      <c r="CC34" s="37" t="s">
        <v>320</v>
      </c>
      <c r="CD34" s="68">
        <v>6</v>
      </c>
      <c r="CE34" s="68">
        <v>2</v>
      </c>
      <c r="CG34" s="37" t="s">
        <v>46</v>
      </c>
      <c r="CH34" s="68">
        <v>177</v>
      </c>
      <c r="CI34" s="41">
        <v>8</v>
      </c>
    </row>
    <row r="35" spans="2:87" ht="14.1" customHeight="1" thickBot="1">
      <c r="B35" s="37" t="s">
        <v>46</v>
      </c>
      <c r="C35" s="68">
        <v>177</v>
      </c>
      <c r="D35" s="68">
        <v>13</v>
      </c>
      <c r="F35" s="37" t="s">
        <v>54</v>
      </c>
      <c r="G35" s="68">
        <v>733</v>
      </c>
      <c r="H35" s="41">
        <v>4</v>
      </c>
      <c r="N35" s="37" t="s">
        <v>128</v>
      </c>
      <c r="O35" s="68" t="s">
        <v>135</v>
      </c>
      <c r="P35" s="41" t="s">
        <v>135</v>
      </c>
      <c r="V35" s="151"/>
      <c r="W35" s="158"/>
      <c r="X35" s="116" t="s">
        <v>9</v>
      </c>
      <c r="Y35" s="116" t="s">
        <v>386</v>
      </c>
      <c r="Z35" s="117">
        <v>95</v>
      </c>
      <c r="AB35" s="37" t="s">
        <v>77</v>
      </c>
      <c r="AC35" s="68">
        <v>419</v>
      </c>
      <c r="AD35" s="41">
        <v>1</v>
      </c>
      <c r="AF35" s="37" t="s">
        <v>24</v>
      </c>
      <c r="AG35" s="68">
        <v>318469</v>
      </c>
      <c r="AH35" s="41">
        <v>93</v>
      </c>
      <c r="AJ35" s="37" t="s">
        <v>66</v>
      </c>
      <c r="AK35" s="68">
        <v>2234</v>
      </c>
      <c r="AL35" s="41">
        <v>1</v>
      </c>
      <c r="AM35" s="19"/>
      <c r="AR35" s="37" t="s">
        <v>9</v>
      </c>
      <c r="AS35" s="68">
        <v>711</v>
      </c>
      <c r="AT35" s="41">
        <v>29</v>
      </c>
      <c r="BA35" s="37" t="s">
        <v>15</v>
      </c>
      <c r="BB35" s="68">
        <v>18</v>
      </c>
      <c r="BC35" s="41">
        <v>5</v>
      </c>
      <c r="BM35" s="44"/>
      <c r="BN35" s="45"/>
      <c r="BO35" s="45"/>
      <c r="CC35" s="37" t="s">
        <v>320</v>
      </c>
      <c r="CD35" s="68">
        <v>1043</v>
      </c>
      <c r="CE35" s="68">
        <v>91</v>
      </c>
      <c r="CG35" s="37" t="s">
        <v>32</v>
      </c>
      <c r="CH35" s="68">
        <v>5</v>
      </c>
      <c r="CI35" s="41">
        <v>3</v>
      </c>
    </row>
    <row r="36" spans="2:87" ht="14.1" customHeight="1" thickBot="1">
      <c r="B36" s="37" t="s">
        <v>250</v>
      </c>
      <c r="C36" s="68">
        <v>16</v>
      </c>
      <c r="D36" s="68">
        <v>1</v>
      </c>
      <c r="F36" s="37" t="s">
        <v>57</v>
      </c>
      <c r="G36" s="68">
        <v>3154</v>
      </c>
      <c r="H36" s="41">
        <v>2</v>
      </c>
      <c r="N36" s="37" t="s">
        <v>57</v>
      </c>
      <c r="O36" s="68" t="s">
        <v>135</v>
      </c>
      <c r="P36" s="41" t="s">
        <v>135</v>
      </c>
      <c r="V36" s="151"/>
      <c r="W36" s="158"/>
      <c r="X36" s="116" t="s">
        <v>9</v>
      </c>
      <c r="Y36" s="116" t="s">
        <v>31</v>
      </c>
      <c r="Z36" s="117">
        <v>3</v>
      </c>
      <c r="AB36" s="37" t="s">
        <v>9</v>
      </c>
      <c r="AC36" s="68">
        <v>192518</v>
      </c>
      <c r="AD36" s="41">
        <v>43</v>
      </c>
      <c r="AF36" s="37" t="s">
        <v>9</v>
      </c>
      <c r="AG36" s="68">
        <v>51243</v>
      </c>
      <c r="AH36" s="41">
        <v>12</v>
      </c>
      <c r="AJ36" s="37" t="s">
        <v>54</v>
      </c>
      <c r="AK36" s="68">
        <v>20907</v>
      </c>
      <c r="AL36" s="41">
        <v>5</v>
      </c>
      <c r="AM36" s="19"/>
      <c r="AR36" s="37" t="s">
        <v>42</v>
      </c>
      <c r="AS36" s="68">
        <v>277</v>
      </c>
      <c r="AT36" s="41">
        <v>3</v>
      </c>
      <c r="BA36" s="37" t="s">
        <v>73</v>
      </c>
      <c r="BB36" s="68">
        <v>3</v>
      </c>
      <c r="BC36" s="41">
        <v>3</v>
      </c>
      <c r="CC36" s="37" t="s">
        <v>320</v>
      </c>
      <c r="CD36" s="68">
        <v>4</v>
      </c>
      <c r="CE36" s="68">
        <v>2</v>
      </c>
      <c r="CG36" s="37" t="s">
        <v>24</v>
      </c>
      <c r="CH36" s="68">
        <v>2677</v>
      </c>
      <c r="CI36" s="41">
        <v>228</v>
      </c>
    </row>
    <row r="37" spans="2:87" ht="14.1" customHeight="1" thickBot="1">
      <c r="B37" s="37" t="s">
        <v>32</v>
      </c>
      <c r="C37" s="68">
        <v>89</v>
      </c>
      <c r="D37" s="68">
        <v>6</v>
      </c>
      <c r="F37" s="37" t="s">
        <v>14</v>
      </c>
      <c r="G37" s="68">
        <v>72753</v>
      </c>
      <c r="H37" s="41">
        <v>27</v>
      </c>
      <c r="M37" s="43"/>
      <c r="N37" s="37" t="s">
        <v>39</v>
      </c>
      <c r="O37" s="68" t="s">
        <v>135</v>
      </c>
      <c r="P37" s="41" t="s">
        <v>135</v>
      </c>
      <c r="V37" s="149"/>
      <c r="W37" s="156"/>
      <c r="X37" s="105" t="s">
        <v>24</v>
      </c>
      <c r="Y37" s="105" t="s">
        <v>9</v>
      </c>
      <c r="Z37" s="104">
        <v>3</v>
      </c>
      <c r="AB37" s="37" t="s">
        <v>36</v>
      </c>
      <c r="AC37" s="68">
        <v>14255</v>
      </c>
      <c r="AD37" s="41">
        <v>14</v>
      </c>
      <c r="AF37" s="37" t="s">
        <v>36</v>
      </c>
      <c r="AG37" s="68">
        <v>5135</v>
      </c>
      <c r="AH37" s="41">
        <v>6</v>
      </c>
      <c r="AJ37" s="37" t="s">
        <v>57</v>
      </c>
      <c r="AK37" s="68">
        <v>1710</v>
      </c>
      <c r="AL37" s="41">
        <v>1</v>
      </c>
      <c r="AM37" s="19"/>
      <c r="AR37" s="37" t="s">
        <v>36</v>
      </c>
      <c r="AS37" s="68">
        <v>169</v>
      </c>
      <c r="AT37" s="41">
        <v>11</v>
      </c>
      <c r="BA37" s="37" t="s">
        <v>26</v>
      </c>
      <c r="BB37" s="68">
        <v>13</v>
      </c>
      <c r="BC37" s="41">
        <v>1</v>
      </c>
      <c r="CC37" s="37" t="s">
        <v>320</v>
      </c>
      <c r="CD37" s="68">
        <v>3</v>
      </c>
      <c r="CE37" s="68">
        <v>1</v>
      </c>
      <c r="CG37" s="37" t="s">
        <v>9</v>
      </c>
      <c r="CH37" s="68">
        <v>680</v>
      </c>
      <c r="CI37" s="41">
        <v>68</v>
      </c>
    </row>
    <row r="38" spans="2:87" ht="14.1" customHeight="1" thickBot="1">
      <c r="B38" s="37" t="s">
        <v>24</v>
      </c>
      <c r="C38" s="68">
        <v>3703</v>
      </c>
      <c r="D38" s="68">
        <v>381</v>
      </c>
      <c r="F38" s="37" t="s">
        <v>25</v>
      </c>
      <c r="G38" s="68">
        <v>36389</v>
      </c>
      <c r="H38" s="41">
        <v>8</v>
      </c>
      <c r="N38" s="37" t="s">
        <v>109</v>
      </c>
      <c r="O38" s="68" t="s">
        <v>135</v>
      </c>
      <c r="P38" s="41" t="s">
        <v>135</v>
      </c>
      <c r="V38" s="150" t="s">
        <v>54</v>
      </c>
      <c r="W38" s="157">
        <v>275</v>
      </c>
      <c r="X38" s="114" t="s">
        <v>386</v>
      </c>
      <c r="Y38" s="114" t="s">
        <v>54</v>
      </c>
      <c r="Z38" s="115">
        <v>167</v>
      </c>
      <c r="AB38" s="37" t="s">
        <v>54</v>
      </c>
      <c r="AC38" s="68">
        <v>80069</v>
      </c>
      <c r="AD38" s="41">
        <v>46</v>
      </c>
      <c r="AF38" s="37" t="s">
        <v>54</v>
      </c>
      <c r="AG38" s="68">
        <v>6238</v>
      </c>
      <c r="AH38" s="41">
        <v>6</v>
      </c>
      <c r="AJ38" s="37" t="s">
        <v>14</v>
      </c>
      <c r="AK38" s="68">
        <v>89487</v>
      </c>
      <c r="AL38" s="41">
        <v>24</v>
      </c>
      <c r="AM38" s="19" t="str">
        <f t="shared" ref="AM38:AM43" si="0">PROPER(AN38)</f>
        <v/>
      </c>
      <c r="AR38" s="37" t="s">
        <v>37</v>
      </c>
      <c r="AS38" s="68">
        <v>14</v>
      </c>
      <c r="AT38" s="41">
        <v>1</v>
      </c>
      <c r="BA38" s="37" t="s">
        <v>284</v>
      </c>
      <c r="BB38" s="68">
        <v>8</v>
      </c>
      <c r="BC38" s="41">
        <v>1</v>
      </c>
      <c r="CC38" s="37" t="s">
        <v>320</v>
      </c>
      <c r="CD38" s="68">
        <v>256</v>
      </c>
      <c r="CE38" s="68">
        <v>18</v>
      </c>
      <c r="CG38" s="37" t="s">
        <v>42</v>
      </c>
      <c r="CH38" s="68">
        <v>768</v>
      </c>
      <c r="CI38" s="41">
        <v>6</v>
      </c>
    </row>
    <row r="39" spans="2:87" ht="14.1" customHeight="1" thickBot="1">
      <c r="B39" s="37" t="s">
        <v>251</v>
      </c>
      <c r="C39" s="68">
        <v>8</v>
      </c>
      <c r="D39" s="68">
        <v>1</v>
      </c>
      <c r="F39" s="37" t="s">
        <v>5</v>
      </c>
      <c r="G39" s="68">
        <v>40433</v>
      </c>
      <c r="H39" s="41">
        <v>15</v>
      </c>
      <c r="N39" s="37" t="s">
        <v>30</v>
      </c>
      <c r="O39" s="68" t="s">
        <v>135</v>
      </c>
      <c r="P39" s="41" t="s">
        <v>135</v>
      </c>
      <c r="V39" s="151"/>
      <c r="W39" s="158"/>
      <c r="X39" s="116" t="s">
        <v>31</v>
      </c>
      <c r="Y39" s="116" t="s">
        <v>54</v>
      </c>
      <c r="Z39" s="117">
        <v>37</v>
      </c>
      <c r="AB39" s="37" t="s">
        <v>57</v>
      </c>
      <c r="AC39" s="68">
        <v>7386</v>
      </c>
      <c r="AD39" s="41">
        <v>4</v>
      </c>
      <c r="AF39" s="37" t="s">
        <v>57</v>
      </c>
      <c r="AG39" s="68">
        <v>3598</v>
      </c>
      <c r="AH39" s="41">
        <v>1</v>
      </c>
      <c r="AJ39" s="37" t="s">
        <v>25</v>
      </c>
      <c r="AK39" s="68">
        <v>126908</v>
      </c>
      <c r="AL39" s="41">
        <v>24</v>
      </c>
      <c r="AM39" s="19" t="str">
        <f t="shared" si="0"/>
        <v/>
      </c>
      <c r="AR39" s="37" t="s">
        <v>57</v>
      </c>
      <c r="AS39" s="68">
        <v>3</v>
      </c>
      <c r="AT39" s="41">
        <v>1</v>
      </c>
      <c r="BA39" s="37" t="s">
        <v>270</v>
      </c>
      <c r="BB39" s="68">
        <v>23</v>
      </c>
      <c r="BC39" s="41">
        <v>1</v>
      </c>
      <c r="CC39" s="37" t="s">
        <v>320</v>
      </c>
      <c r="CD39" s="68">
        <v>90</v>
      </c>
      <c r="CE39" s="68">
        <v>3</v>
      </c>
      <c r="CG39" s="37" t="s">
        <v>228</v>
      </c>
      <c r="CH39" s="68">
        <v>33</v>
      </c>
      <c r="CI39" s="41">
        <v>1</v>
      </c>
    </row>
    <row r="40" spans="2:87" ht="14.1" customHeight="1" thickBot="1">
      <c r="B40" s="37" t="s">
        <v>9</v>
      </c>
      <c r="C40" s="68">
        <v>1249</v>
      </c>
      <c r="D40" s="68">
        <v>71</v>
      </c>
      <c r="F40" s="37" t="s">
        <v>7</v>
      </c>
      <c r="G40" s="68">
        <v>1500</v>
      </c>
      <c r="H40" s="41">
        <v>1</v>
      </c>
      <c r="N40" s="37" t="s">
        <v>26</v>
      </c>
      <c r="O40" s="68" t="s">
        <v>135</v>
      </c>
      <c r="P40" s="41" t="s">
        <v>135</v>
      </c>
      <c r="V40" s="151"/>
      <c r="W40" s="158"/>
      <c r="X40" s="116" t="s">
        <v>54</v>
      </c>
      <c r="Y40" s="116" t="s">
        <v>386</v>
      </c>
      <c r="Z40" s="117">
        <v>67</v>
      </c>
      <c r="AB40" s="37" t="s">
        <v>14</v>
      </c>
      <c r="AC40" s="68">
        <v>114637</v>
      </c>
      <c r="AD40" s="41">
        <v>36</v>
      </c>
      <c r="AF40" s="37" t="s">
        <v>14</v>
      </c>
      <c r="AG40" s="68">
        <v>27551</v>
      </c>
      <c r="AH40" s="41">
        <v>6</v>
      </c>
      <c r="AJ40" s="37" t="s">
        <v>156</v>
      </c>
      <c r="AK40" s="68">
        <v>358</v>
      </c>
      <c r="AL40" s="41">
        <v>1</v>
      </c>
      <c r="AM40" s="19" t="str">
        <f t="shared" si="0"/>
        <v/>
      </c>
      <c r="AR40" s="37" t="s">
        <v>221</v>
      </c>
      <c r="AS40" s="68">
        <v>13</v>
      </c>
      <c r="AT40" s="41">
        <v>1</v>
      </c>
      <c r="CC40" s="37" t="s">
        <v>320</v>
      </c>
      <c r="CD40" s="68">
        <v>15</v>
      </c>
      <c r="CE40" s="68">
        <v>2</v>
      </c>
      <c r="CG40" s="37" t="s">
        <v>54</v>
      </c>
      <c r="CH40" s="68">
        <v>1728</v>
      </c>
      <c r="CI40" s="41">
        <v>12</v>
      </c>
    </row>
    <row r="41" spans="2:87" ht="15.75" thickBot="1">
      <c r="B41" s="37" t="s">
        <v>42</v>
      </c>
      <c r="C41" s="68">
        <v>72</v>
      </c>
      <c r="D41" s="68">
        <v>4</v>
      </c>
      <c r="F41" s="37" t="s">
        <v>44</v>
      </c>
      <c r="G41" s="68">
        <v>344328</v>
      </c>
      <c r="H41" s="41">
        <v>3</v>
      </c>
      <c r="N41" s="37" t="s">
        <v>73</v>
      </c>
      <c r="O41" s="68" t="s">
        <v>135</v>
      </c>
      <c r="P41" s="41" t="s">
        <v>135</v>
      </c>
      <c r="V41" s="149"/>
      <c r="W41" s="156"/>
      <c r="X41" s="105" t="s">
        <v>54</v>
      </c>
      <c r="Y41" s="105" t="s">
        <v>31</v>
      </c>
      <c r="Z41" s="104">
        <v>4</v>
      </c>
      <c r="AB41" s="37" t="s">
        <v>25</v>
      </c>
      <c r="AC41" s="68">
        <v>194057</v>
      </c>
      <c r="AD41" s="41">
        <v>39</v>
      </c>
      <c r="AF41" s="37" t="s">
        <v>25</v>
      </c>
      <c r="AG41" s="68">
        <v>273447</v>
      </c>
      <c r="AH41" s="41">
        <v>32</v>
      </c>
      <c r="AJ41" s="37" t="s">
        <v>5</v>
      </c>
      <c r="AK41" s="68">
        <v>75463</v>
      </c>
      <c r="AL41" s="41">
        <v>27</v>
      </c>
      <c r="AM41" s="19" t="str">
        <f t="shared" si="0"/>
        <v/>
      </c>
      <c r="AR41" s="37" t="s">
        <v>14</v>
      </c>
      <c r="AS41" s="68">
        <v>122</v>
      </c>
      <c r="AT41" s="41">
        <v>18</v>
      </c>
      <c r="AV41" s="73"/>
      <c r="CC41" s="37" t="s">
        <v>320</v>
      </c>
      <c r="CD41" s="68">
        <v>22</v>
      </c>
      <c r="CE41" s="68">
        <v>2</v>
      </c>
      <c r="CG41" s="37" t="s">
        <v>174</v>
      </c>
      <c r="CH41" s="68">
        <v>89</v>
      </c>
      <c r="CI41" s="41">
        <v>15</v>
      </c>
    </row>
    <row r="42" spans="2:87" ht="14.1" customHeight="1" thickBot="1">
      <c r="B42" s="37" t="s">
        <v>36</v>
      </c>
      <c r="C42" s="68">
        <v>344</v>
      </c>
      <c r="D42" s="68">
        <v>25</v>
      </c>
      <c r="F42" s="37" t="s">
        <v>15</v>
      </c>
      <c r="G42" s="68">
        <v>713</v>
      </c>
      <c r="H42" s="41">
        <v>2</v>
      </c>
      <c r="V42" s="150" t="s">
        <v>5</v>
      </c>
      <c r="W42" s="157">
        <v>209</v>
      </c>
      <c r="X42" s="114" t="s">
        <v>386</v>
      </c>
      <c r="Y42" s="114" t="s">
        <v>5</v>
      </c>
      <c r="Z42" s="115">
        <v>128</v>
      </c>
      <c r="AB42" s="37" t="s">
        <v>5</v>
      </c>
      <c r="AC42" s="68">
        <v>217707</v>
      </c>
      <c r="AD42" s="41">
        <v>45</v>
      </c>
      <c r="AF42" s="37" t="s">
        <v>5</v>
      </c>
      <c r="AG42" s="68">
        <v>31867</v>
      </c>
      <c r="AH42" s="41">
        <v>13</v>
      </c>
      <c r="AJ42" s="37" t="s">
        <v>7</v>
      </c>
      <c r="AK42" s="68">
        <v>30247</v>
      </c>
      <c r="AL42" s="41">
        <v>14</v>
      </c>
      <c r="AM42" s="19" t="str">
        <f t="shared" si="0"/>
        <v/>
      </c>
      <c r="AR42" s="37" t="s">
        <v>25</v>
      </c>
      <c r="AS42" s="68">
        <v>867</v>
      </c>
      <c r="AT42" s="41">
        <v>29</v>
      </c>
      <c r="CC42" s="37" t="s">
        <v>320</v>
      </c>
      <c r="CD42" s="68">
        <v>46</v>
      </c>
      <c r="CE42" s="68">
        <v>4</v>
      </c>
      <c r="CG42" s="37" t="s">
        <v>25</v>
      </c>
      <c r="CH42" s="68">
        <v>990</v>
      </c>
      <c r="CI42" s="41">
        <v>32</v>
      </c>
    </row>
    <row r="43" spans="2:87" ht="14.1" customHeight="1" thickBot="1">
      <c r="B43" s="37" t="s">
        <v>228</v>
      </c>
      <c r="C43" s="68">
        <v>2</v>
      </c>
      <c r="D43" s="68">
        <v>1</v>
      </c>
      <c r="F43" s="37" t="s">
        <v>26</v>
      </c>
      <c r="G43" s="68">
        <v>2266</v>
      </c>
      <c r="H43" s="41">
        <v>3</v>
      </c>
      <c r="V43" s="151"/>
      <c r="W43" s="158"/>
      <c r="X43" s="116" t="s">
        <v>31</v>
      </c>
      <c r="Y43" s="116" t="s">
        <v>5</v>
      </c>
      <c r="Z43" s="117">
        <v>14</v>
      </c>
      <c r="AB43" s="37" t="s">
        <v>7</v>
      </c>
      <c r="AC43" s="68">
        <v>26692</v>
      </c>
      <c r="AD43" s="41">
        <v>16</v>
      </c>
      <c r="AF43" s="37" t="s">
        <v>7</v>
      </c>
      <c r="AG43" s="68">
        <v>1119</v>
      </c>
      <c r="AH43" s="41">
        <v>2</v>
      </c>
      <c r="AJ43" s="37" t="s">
        <v>44</v>
      </c>
      <c r="AK43" s="68">
        <v>9478</v>
      </c>
      <c r="AL43" s="41">
        <v>5</v>
      </c>
      <c r="AM43" s="19" t="str">
        <f t="shared" si="0"/>
        <v/>
      </c>
      <c r="AR43" s="37" t="s">
        <v>5</v>
      </c>
      <c r="AS43" s="68">
        <v>346</v>
      </c>
      <c r="AT43" s="41">
        <v>46</v>
      </c>
      <c r="CC43" s="37" t="s">
        <v>320</v>
      </c>
      <c r="CD43" s="68">
        <v>186</v>
      </c>
      <c r="CE43" s="68">
        <v>13</v>
      </c>
      <c r="CG43" s="37" t="s">
        <v>5</v>
      </c>
      <c r="CH43" s="68">
        <v>434</v>
      </c>
      <c r="CI43" s="41">
        <v>54</v>
      </c>
    </row>
    <row r="44" spans="2:87" ht="14.1" customHeight="1" thickBot="1">
      <c r="B44" s="37" t="s">
        <v>54</v>
      </c>
      <c r="C44" s="68">
        <v>473</v>
      </c>
      <c r="D44" s="68">
        <v>36</v>
      </c>
      <c r="F44" s="37" t="s">
        <v>10</v>
      </c>
      <c r="G44" s="68">
        <v>468</v>
      </c>
      <c r="H44" s="41">
        <v>1</v>
      </c>
      <c r="V44" s="149"/>
      <c r="W44" s="156"/>
      <c r="X44" s="105" t="s">
        <v>5</v>
      </c>
      <c r="Y44" s="105" t="s">
        <v>386</v>
      </c>
      <c r="Z44" s="104">
        <v>67</v>
      </c>
      <c r="AB44" s="37" t="s">
        <v>44</v>
      </c>
      <c r="AC44" s="68">
        <v>389</v>
      </c>
      <c r="AD44" s="41">
        <v>1</v>
      </c>
      <c r="AF44" s="37" t="s">
        <v>15</v>
      </c>
      <c r="AG44" s="68">
        <v>4294</v>
      </c>
      <c r="AH44" s="41">
        <v>2</v>
      </c>
      <c r="AJ44" s="37" t="s">
        <v>15</v>
      </c>
      <c r="AK44" s="68">
        <v>2117</v>
      </c>
      <c r="AL44" s="41">
        <v>4</v>
      </c>
      <c r="AM44" s="19"/>
      <c r="AR44" s="37" t="s">
        <v>7</v>
      </c>
      <c r="AS44" s="68">
        <v>44</v>
      </c>
      <c r="AT44" s="41">
        <v>6</v>
      </c>
      <c r="CC44" s="37" t="s">
        <v>320</v>
      </c>
      <c r="CD44" s="68">
        <v>461</v>
      </c>
      <c r="CE44" s="68">
        <v>43</v>
      </c>
      <c r="CG44" s="37" t="s">
        <v>7</v>
      </c>
      <c r="CH44" s="68">
        <v>172</v>
      </c>
      <c r="CI44" s="41">
        <v>5</v>
      </c>
    </row>
    <row r="45" spans="2:87" ht="15.75" thickBot="1">
      <c r="B45" s="37" t="s">
        <v>57</v>
      </c>
      <c r="C45" s="68">
        <v>18</v>
      </c>
      <c r="D45" s="68">
        <v>2</v>
      </c>
      <c r="V45" s="150" t="s">
        <v>22</v>
      </c>
      <c r="W45" s="157">
        <v>198</v>
      </c>
      <c r="X45" s="114" t="s">
        <v>22</v>
      </c>
      <c r="Y45" s="114" t="s">
        <v>386</v>
      </c>
      <c r="Z45" s="115">
        <v>35</v>
      </c>
      <c r="AB45" s="37" t="s">
        <v>15</v>
      </c>
      <c r="AC45" s="68">
        <v>49854</v>
      </c>
      <c r="AD45" s="41">
        <v>9</v>
      </c>
      <c r="AF45" s="37" t="s">
        <v>64</v>
      </c>
      <c r="AG45" s="68">
        <v>22000</v>
      </c>
      <c r="AH45" s="41">
        <v>1</v>
      </c>
      <c r="AJ45" s="37" t="s">
        <v>64</v>
      </c>
      <c r="AK45" s="68">
        <v>1165</v>
      </c>
      <c r="AL45" s="41">
        <v>1</v>
      </c>
      <c r="AM45" s="19"/>
      <c r="AR45" s="37" t="s">
        <v>44</v>
      </c>
      <c r="AS45" s="68">
        <v>8</v>
      </c>
      <c r="AT45" s="41">
        <v>2</v>
      </c>
      <c r="CC45" s="37" t="s">
        <v>320</v>
      </c>
      <c r="CD45" s="68">
        <v>246</v>
      </c>
      <c r="CE45" s="68">
        <v>22</v>
      </c>
      <c r="CG45" s="37" t="s">
        <v>44</v>
      </c>
      <c r="CH45" s="68">
        <v>2</v>
      </c>
      <c r="CI45" s="41">
        <v>1</v>
      </c>
    </row>
    <row r="46" spans="2:87" ht="14.1" customHeight="1" thickBot="1">
      <c r="B46" s="37" t="s">
        <v>252</v>
      </c>
      <c r="C46" s="68">
        <v>1</v>
      </c>
      <c r="D46" s="68">
        <v>1</v>
      </c>
      <c r="F46" s="73" t="s">
        <v>238</v>
      </c>
      <c r="V46" s="151"/>
      <c r="W46" s="158"/>
      <c r="X46" s="116" t="s">
        <v>386</v>
      </c>
      <c r="Y46" s="116" t="s">
        <v>22</v>
      </c>
      <c r="Z46" s="117">
        <v>162</v>
      </c>
      <c r="AB46" s="37" t="s">
        <v>38</v>
      </c>
      <c r="AC46" s="68">
        <v>619</v>
      </c>
      <c r="AD46" s="41">
        <v>1</v>
      </c>
      <c r="AF46" s="37" t="s">
        <v>84</v>
      </c>
      <c r="AG46" s="68">
        <v>64</v>
      </c>
      <c r="AH46" s="41">
        <v>1</v>
      </c>
      <c r="AJ46" s="37" t="s">
        <v>26</v>
      </c>
      <c r="AK46" s="68">
        <v>6241</v>
      </c>
      <c r="AL46" s="41">
        <v>3</v>
      </c>
      <c r="AM46" s="19"/>
      <c r="AR46" s="37" t="s">
        <v>15</v>
      </c>
      <c r="AS46" s="68">
        <v>12</v>
      </c>
      <c r="AT46" s="41">
        <v>1</v>
      </c>
      <c r="CC46" s="37" t="s">
        <v>320</v>
      </c>
      <c r="CD46" s="68">
        <v>20</v>
      </c>
      <c r="CE46" s="68">
        <v>3</v>
      </c>
      <c r="CG46" s="37" t="s">
        <v>15</v>
      </c>
      <c r="CH46" s="68">
        <v>744</v>
      </c>
      <c r="CI46" s="41">
        <v>5</v>
      </c>
    </row>
    <row r="47" spans="2:87" ht="15.75" thickBot="1">
      <c r="B47" s="37" t="s">
        <v>14</v>
      </c>
      <c r="C47" s="68">
        <v>741</v>
      </c>
      <c r="D47" s="68">
        <v>48</v>
      </c>
      <c r="V47" s="149"/>
      <c r="W47" s="156"/>
      <c r="X47" s="105" t="s">
        <v>24</v>
      </c>
      <c r="Y47" s="105" t="s">
        <v>22</v>
      </c>
      <c r="Z47" s="104">
        <v>1</v>
      </c>
      <c r="AB47" s="37" t="s">
        <v>73</v>
      </c>
      <c r="AC47" s="68">
        <v>2295</v>
      </c>
      <c r="AD47" s="41">
        <v>1</v>
      </c>
      <c r="AF47" s="37" t="s">
        <v>192</v>
      </c>
      <c r="AG47" s="68">
        <v>278</v>
      </c>
      <c r="AH47" s="41">
        <v>1</v>
      </c>
      <c r="AJ47" s="37" t="s">
        <v>200</v>
      </c>
      <c r="AK47" s="68">
        <v>609</v>
      </c>
      <c r="AL47" s="41">
        <v>1</v>
      </c>
      <c r="AM47" s="19"/>
      <c r="AN47" s="6"/>
      <c r="AO47" s="6"/>
      <c r="AP47" s="6"/>
      <c r="AR47" s="37" t="s">
        <v>73</v>
      </c>
      <c r="AS47" s="68">
        <v>33</v>
      </c>
      <c r="AT47" s="41">
        <v>4</v>
      </c>
      <c r="CC47" s="37" t="s">
        <v>320</v>
      </c>
      <c r="CD47" s="68">
        <v>19</v>
      </c>
      <c r="CE47" s="68">
        <v>4</v>
      </c>
      <c r="CG47" s="37" t="s">
        <v>73</v>
      </c>
      <c r="CH47" s="68">
        <v>16</v>
      </c>
      <c r="CI47" s="41">
        <v>2</v>
      </c>
    </row>
    <row r="48" spans="2:87" ht="15.75" thickBot="1">
      <c r="B48" s="37" t="s">
        <v>25</v>
      </c>
      <c r="C48" s="68">
        <v>1535</v>
      </c>
      <c r="D48" s="68">
        <v>84</v>
      </c>
      <c r="V48" s="150" t="s">
        <v>14</v>
      </c>
      <c r="W48" s="157">
        <v>143</v>
      </c>
      <c r="X48" s="114" t="s">
        <v>386</v>
      </c>
      <c r="Y48" s="114" t="s">
        <v>14</v>
      </c>
      <c r="Z48" s="115">
        <v>73</v>
      </c>
      <c r="AB48" s="37" t="s">
        <v>26</v>
      </c>
      <c r="AC48" s="68">
        <v>5187</v>
      </c>
      <c r="AD48" s="41">
        <v>7</v>
      </c>
      <c r="AF48" s="37" t="s">
        <v>193</v>
      </c>
      <c r="AG48" s="68">
        <v>3119</v>
      </c>
      <c r="AH48" s="41">
        <v>1</v>
      </c>
      <c r="AM48" s="19"/>
      <c r="AR48" s="37" t="s">
        <v>26</v>
      </c>
      <c r="AS48" s="68">
        <v>46</v>
      </c>
      <c r="AT48" s="41">
        <v>5</v>
      </c>
      <c r="CC48" s="37" t="s">
        <v>320</v>
      </c>
      <c r="CD48" s="68">
        <v>7</v>
      </c>
      <c r="CE48" s="68">
        <v>1</v>
      </c>
      <c r="CG48" s="37" t="s">
        <v>26</v>
      </c>
      <c r="CH48" s="68">
        <v>19</v>
      </c>
      <c r="CI48" s="41">
        <v>1</v>
      </c>
    </row>
    <row r="49" spans="2:83" ht="15.75" thickBot="1">
      <c r="B49" s="37" t="s">
        <v>5</v>
      </c>
      <c r="C49" s="68">
        <v>723</v>
      </c>
      <c r="D49" s="68">
        <v>60</v>
      </c>
      <c r="V49" s="151"/>
      <c r="W49" s="158"/>
      <c r="X49" s="116" t="s">
        <v>31</v>
      </c>
      <c r="Y49" s="116" t="s">
        <v>14</v>
      </c>
      <c r="Z49" s="117">
        <v>12</v>
      </c>
      <c r="AB49" s="37" t="s">
        <v>10</v>
      </c>
      <c r="AC49" s="68">
        <v>1488</v>
      </c>
      <c r="AD49" s="41">
        <v>1</v>
      </c>
      <c r="AF49" s="37" t="s">
        <v>194</v>
      </c>
      <c r="AG49" s="68">
        <v>5700</v>
      </c>
      <c r="AH49" s="41">
        <v>1</v>
      </c>
      <c r="AJ49" s="73" t="s">
        <v>238</v>
      </c>
      <c r="AM49" s="19"/>
      <c r="CC49" s="37" t="s">
        <v>320</v>
      </c>
      <c r="CD49" s="68">
        <v>5</v>
      </c>
      <c r="CE49" s="68">
        <v>1</v>
      </c>
    </row>
    <row r="50" spans="2:83" ht="18" customHeight="1" thickBot="1">
      <c r="B50" s="37" t="s">
        <v>7</v>
      </c>
      <c r="C50" s="68">
        <v>68</v>
      </c>
      <c r="D50" s="68">
        <v>10</v>
      </c>
      <c r="V50" s="151"/>
      <c r="W50" s="158"/>
      <c r="X50" s="116" t="s">
        <v>14</v>
      </c>
      <c r="Y50" s="116" t="s">
        <v>386</v>
      </c>
      <c r="Z50" s="117">
        <v>57</v>
      </c>
      <c r="AB50" s="37" t="s">
        <v>267</v>
      </c>
      <c r="AC50" s="68">
        <v>1813</v>
      </c>
      <c r="AD50" s="41">
        <v>1</v>
      </c>
      <c r="AF50" s="37" t="s">
        <v>195</v>
      </c>
      <c r="AG50" s="68">
        <v>30000</v>
      </c>
      <c r="AH50" s="41">
        <v>1</v>
      </c>
      <c r="AM50" s="19"/>
      <c r="AR50" s="73"/>
      <c r="CC50" s="37" t="s">
        <v>321</v>
      </c>
      <c r="CD50" s="68">
        <v>442</v>
      </c>
      <c r="CE50" s="68">
        <v>30</v>
      </c>
    </row>
    <row r="51" spans="2:83" ht="14.1" customHeight="1" thickBot="1">
      <c r="B51" s="37" t="s">
        <v>15</v>
      </c>
      <c r="C51" s="68">
        <v>159</v>
      </c>
      <c r="D51" s="68">
        <v>7</v>
      </c>
      <c r="V51" s="149"/>
      <c r="W51" s="156"/>
      <c r="X51" s="105" t="s">
        <v>14</v>
      </c>
      <c r="Y51" s="105" t="s">
        <v>31</v>
      </c>
      <c r="Z51" s="104">
        <v>1</v>
      </c>
      <c r="AB51" s="37" t="s">
        <v>192</v>
      </c>
      <c r="AC51" s="68">
        <v>2081</v>
      </c>
      <c r="AD51" s="41">
        <v>1</v>
      </c>
      <c r="AF51" s="37" t="s">
        <v>196</v>
      </c>
      <c r="AG51" s="68">
        <v>567</v>
      </c>
      <c r="AH51" s="41">
        <v>1</v>
      </c>
      <c r="AM51" s="19"/>
      <c r="CC51" s="37" t="s">
        <v>322</v>
      </c>
      <c r="CD51" s="68">
        <v>23</v>
      </c>
      <c r="CE51" s="68">
        <v>1</v>
      </c>
    </row>
    <row r="52" spans="2:83" ht="14.1" customHeight="1" thickBot="1">
      <c r="B52" s="37" t="s">
        <v>73</v>
      </c>
      <c r="C52" s="68">
        <v>375</v>
      </c>
      <c r="D52" s="68">
        <v>9</v>
      </c>
      <c r="V52" s="150" t="s">
        <v>25</v>
      </c>
      <c r="W52" s="157">
        <v>139</v>
      </c>
      <c r="X52" s="114" t="s">
        <v>386</v>
      </c>
      <c r="Y52" s="114" t="s">
        <v>25</v>
      </c>
      <c r="Z52" s="115">
        <v>71</v>
      </c>
      <c r="AB52" s="37" t="s">
        <v>268</v>
      </c>
      <c r="AC52" s="68">
        <v>2300</v>
      </c>
      <c r="AD52" s="41">
        <v>1</v>
      </c>
      <c r="AM52" s="19"/>
      <c r="CC52" s="37" t="s">
        <v>323</v>
      </c>
      <c r="CD52" s="68">
        <v>4</v>
      </c>
      <c r="CE52" s="68">
        <v>1</v>
      </c>
    </row>
    <row r="53" spans="2:83" ht="14.1" customHeight="1" thickBot="1">
      <c r="B53" s="37" t="s">
        <v>26</v>
      </c>
      <c r="C53" s="68">
        <v>30</v>
      </c>
      <c r="D53" s="68">
        <v>4</v>
      </c>
      <c r="V53" s="151"/>
      <c r="W53" s="158"/>
      <c r="X53" s="116" t="s">
        <v>31</v>
      </c>
      <c r="Y53" s="116" t="s">
        <v>25</v>
      </c>
      <c r="Z53" s="117">
        <v>21</v>
      </c>
      <c r="AB53" s="37" t="s">
        <v>269</v>
      </c>
      <c r="AC53" s="68">
        <v>14075</v>
      </c>
      <c r="AD53" s="41">
        <v>2</v>
      </c>
      <c r="AF53" s="73"/>
      <c r="AM53" s="19"/>
      <c r="CC53" s="37" t="s">
        <v>324</v>
      </c>
      <c r="CD53" s="68">
        <v>6</v>
      </c>
      <c r="CE53" s="68">
        <v>1</v>
      </c>
    </row>
    <row r="54" spans="2:83" ht="14.1" customHeight="1" thickBot="1">
      <c r="V54" s="149"/>
      <c r="W54" s="156"/>
      <c r="X54" s="105" t="s">
        <v>25</v>
      </c>
      <c r="Y54" s="105" t="s">
        <v>386</v>
      </c>
      <c r="Z54" s="104">
        <v>47</v>
      </c>
      <c r="AB54" s="37" t="s">
        <v>270</v>
      </c>
      <c r="AC54" s="68">
        <v>1062</v>
      </c>
      <c r="AD54" s="41">
        <v>2</v>
      </c>
      <c r="AM54" s="19"/>
      <c r="CC54" s="37" t="s">
        <v>325</v>
      </c>
      <c r="CD54" s="68">
        <v>91</v>
      </c>
      <c r="CE54" s="68">
        <v>1</v>
      </c>
    </row>
    <row r="55" spans="2:83" ht="14.1" customHeight="1" thickBot="1">
      <c r="V55" s="150" t="s">
        <v>7</v>
      </c>
      <c r="W55" s="157">
        <v>90</v>
      </c>
      <c r="X55" s="114" t="s">
        <v>386</v>
      </c>
      <c r="Y55" s="114" t="s">
        <v>7</v>
      </c>
      <c r="Z55" s="115">
        <v>66</v>
      </c>
      <c r="AB55" s="37" t="s">
        <v>271</v>
      </c>
      <c r="AC55" s="68">
        <v>850</v>
      </c>
      <c r="AD55" s="41">
        <v>1</v>
      </c>
      <c r="AM55" s="19"/>
      <c r="CC55" s="37" t="s">
        <v>326</v>
      </c>
      <c r="CD55" s="68">
        <v>6</v>
      </c>
      <c r="CE55" s="68">
        <v>1</v>
      </c>
    </row>
    <row r="56" spans="2:83" ht="14.1" customHeight="1" thickBot="1">
      <c r="V56" s="151"/>
      <c r="W56" s="158"/>
      <c r="X56" s="116" t="s">
        <v>31</v>
      </c>
      <c r="Y56" s="116" t="s">
        <v>7</v>
      </c>
      <c r="Z56" s="117">
        <v>1</v>
      </c>
      <c r="AM56" s="19"/>
      <c r="CC56" s="37" t="s">
        <v>327</v>
      </c>
      <c r="CD56" s="68">
        <v>81</v>
      </c>
      <c r="CE56" s="68">
        <v>5</v>
      </c>
    </row>
    <row r="57" spans="2:83" ht="14.1" customHeight="1" thickBot="1">
      <c r="V57" s="149"/>
      <c r="W57" s="156"/>
      <c r="X57" s="105" t="s">
        <v>7</v>
      </c>
      <c r="Y57" s="105" t="s">
        <v>386</v>
      </c>
      <c r="Z57" s="104">
        <v>23</v>
      </c>
      <c r="AB57" s="73" t="s">
        <v>238</v>
      </c>
      <c r="AM57" s="19"/>
      <c r="CC57" s="37" t="s">
        <v>328</v>
      </c>
      <c r="CD57" s="68">
        <v>4</v>
      </c>
      <c r="CE57" s="68">
        <v>1</v>
      </c>
    </row>
    <row r="58" spans="2:83" ht="14.1" customHeight="1" thickBot="1">
      <c r="V58" s="150" t="s">
        <v>30</v>
      </c>
      <c r="W58" s="157">
        <v>52</v>
      </c>
      <c r="X58" s="114" t="s">
        <v>386</v>
      </c>
      <c r="Y58" s="114" t="s">
        <v>30</v>
      </c>
      <c r="Z58" s="115">
        <v>46</v>
      </c>
      <c r="AM58" s="19"/>
      <c r="CC58" s="37" t="s">
        <v>329</v>
      </c>
      <c r="CD58" s="68">
        <v>19</v>
      </c>
      <c r="CE58" s="68">
        <v>2</v>
      </c>
    </row>
    <row r="59" spans="2:83" ht="14.1" customHeight="1" thickBot="1">
      <c r="V59" s="149"/>
      <c r="W59" s="156"/>
      <c r="X59" s="105" t="s">
        <v>30</v>
      </c>
      <c r="Y59" s="105" t="s">
        <v>386</v>
      </c>
      <c r="Z59" s="104">
        <v>6</v>
      </c>
      <c r="AM59" s="19"/>
      <c r="CC59" s="37" t="s">
        <v>330</v>
      </c>
      <c r="CD59" s="68">
        <v>83</v>
      </c>
      <c r="CE59" s="68">
        <v>5</v>
      </c>
    </row>
    <row r="60" spans="2:83" ht="14.1" customHeight="1" thickBot="1">
      <c r="V60" s="150" t="s">
        <v>18</v>
      </c>
      <c r="W60" s="157">
        <v>45</v>
      </c>
      <c r="X60" s="114" t="s">
        <v>18</v>
      </c>
      <c r="Y60" s="114" t="s">
        <v>386</v>
      </c>
      <c r="Z60" s="115">
        <v>13</v>
      </c>
      <c r="AM60" s="19"/>
      <c r="CC60" s="37" t="s">
        <v>331</v>
      </c>
      <c r="CD60" s="68">
        <v>48</v>
      </c>
      <c r="CE60" s="68">
        <v>4</v>
      </c>
    </row>
    <row r="61" spans="2:83" ht="14.1" customHeight="1" thickBot="1">
      <c r="V61" s="151"/>
      <c r="W61" s="158"/>
      <c r="X61" s="116" t="s">
        <v>386</v>
      </c>
      <c r="Y61" s="116" t="s">
        <v>18</v>
      </c>
      <c r="Z61" s="117">
        <v>30</v>
      </c>
      <c r="AM61" s="19"/>
      <c r="AR61" s="4"/>
      <c r="CC61" s="37" t="s">
        <v>332</v>
      </c>
      <c r="CD61" s="68">
        <v>51</v>
      </c>
      <c r="CE61" s="68">
        <v>12</v>
      </c>
    </row>
    <row r="62" spans="2:83" ht="14.1" customHeight="1" thickBot="1">
      <c r="V62" s="149"/>
      <c r="W62" s="156"/>
      <c r="X62" s="105" t="s">
        <v>31</v>
      </c>
      <c r="Y62" s="105" t="s">
        <v>18</v>
      </c>
      <c r="Z62" s="104">
        <v>2</v>
      </c>
      <c r="AM62" s="19"/>
      <c r="CC62" s="37" t="s">
        <v>333</v>
      </c>
      <c r="CD62" s="68">
        <v>558</v>
      </c>
      <c r="CE62" s="68">
        <v>27</v>
      </c>
    </row>
    <row r="63" spans="2:83" ht="14.1" customHeight="1" thickBot="1">
      <c r="V63" s="150" t="s">
        <v>15</v>
      </c>
      <c r="W63" s="157">
        <v>41</v>
      </c>
      <c r="X63" s="114" t="s">
        <v>386</v>
      </c>
      <c r="Y63" s="114" t="s">
        <v>15</v>
      </c>
      <c r="Z63" s="115">
        <v>23</v>
      </c>
      <c r="AM63" s="19"/>
      <c r="CC63" s="37" t="s">
        <v>334</v>
      </c>
      <c r="CD63" s="68">
        <v>83</v>
      </c>
      <c r="CE63" s="68">
        <v>11</v>
      </c>
    </row>
    <row r="64" spans="2:83" ht="14.1" customHeight="1" thickBot="1">
      <c r="V64" s="149"/>
      <c r="W64" s="156"/>
      <c r="X64" s="105" t="s">
        <v>15</v>
      </c>
      <c r="Y64" s="105" t="s">
        <v>386</v>
      </c>
      <c r="Z64" s="104">
        <v>18</v>
      </c>
      <c r="AM64" s="19"/>
    </row>
    <row r="65" spans="22:39" ht="14.1" customHeight="1" thickBot="1">
      <c r="V65" s="150" t="s">
        <v>378</v>
      </c>
      <c r="W65" s="157">
        <v>40</v>
      </c>
      <c r="X65" s="114" t="s">
        <v>386</v>
      </c>
      <c r="Y65" s="114" t="s">
        <v>36</v>
      </c>
      <c r="Z65" s="115">
        <v>23</v>
      </c>
      <c r="AM65" s="19"/>
    </row>
    <row r="66" spans="22:39" ht="14.1" customHeight="1" thickBot="1">
      <c r="V66" s="151"/>
      <c r="W66" s="158"/>
      <c r="X66" s="116" t="s">
        <v>31</v>
      </c>
      <c r="Y66" s="116" t="s">
        <v>36</v>
      </c>
      <c r="Z66" s="117">
        <v>3</v>
      </c>
      <c r="AM66" s="19"/>
    </row>
    <row r="67" spans="22:39" ht="14.1" customHeight="1" thickBot="1">
      <c r="V67" s="149"/>
      <c r="W67" s="156"/>
      <c r="X67" s="105" t="s">
        <v>36</v>
      </c>
      <c r="Y67" s="105" t="s">
        <v>386</v>
      </c>
      <c r="Z67" s="104">
        <v>14</v>
      </c>
      <c r="AM67" s="19"/>
    </row>
    <row r="68" spans="22:39" ht="14.1" customHeight="1" thickBot="1">
      <c r="V68" s="152" t="s">
        <v>379</v>
      </c>
      <c r="W68" s="157">
        <v>38</v>
      </c>
      <c r="X68" s="114" t="s">
        <v>386</v>
      </c>
      <c r="Y68" s="114" t="s">
        <v>379</v>
      </c>
      <c r="Z68" s="115">
        <v>29</v>
      </c>
      <c r="AM68" s="19"/>
    </row>
    <row r="69" spans="22:39" ht="14.1" customHeight="1" thickBot="1">
      <c r="V69" s="153"/>
      <c r="W69" s="158"/>
      <c r="X69" s="116" t="s">
        <v>31</v>
      </c>
      <c r="Y69" s="116" t="s">
        <v>379</v>
      </c>
      <c r="Z69" s="117">
        <v>1</v>
      </c>
      <c r="AM69" s="19"/>
    </row>
    <row r="70" spans="22:39" ht="14.1" customHeight="1" thickBot="1">
      <c r="V70" s="154"/>
      <c r="W70" s="156"/>
      <c r="X70" s="105" t="s">
        <v>379</v>
      </c>
      <c r="Y70" s="105" t="s">
        <v>386</v>
      </c>
      <c r="Z70" s="104">
        <v>8</v>
      </c>
      <c r="AM70" s="19"/>
    </row>
    <row r="71" spans="22:39" ht="14.1" customHeight="1" thickBot="1">
      <c r="V71" s="150" t="s">
        <v>8</v>
      </c>
      <c r="W71" s="157">
        <v>37</v>
      </c>
      <c r="X71" s="114" t="s">
        <v>386</v>
      </c>
      <c r="Y71" s="114" t="s">
        <v>8</v>
      </c>
      <c r="Z71" s="115">
        <v>26</v>
      </c>
      <c r="AM71" s="19"/>
    </row>
    <row r="72" spans="22:39" ht="14.1" customHeight="1" thickBot="1">
      <c r="V72" s="149"/>
      <c r="W72" s="156"/>
      <c r="X72" s="105" t="s">
        <v>8</v>
      </c>
      <c r="Y72" s="105" t="s">
        <v>386</v>
      </c>
      <c r="Z72" s="104">
        <v>11</v>
      </c>
      <c r="AM72" s="19"/>
    </row>
    <row r="73" spans="22:39" ht="14.1" customHeight="1" thickBot="1">
      <c r="V73" s="150" t="s">
        <v>6</v>
      </c>
      <c r="W73" s="157">
        <v>35</v>
      </c>
      <c r="X73" s="114" t="s">
        <v>386</v>
      </c>
      <c r="Y73" s="114" t="s">
        <v>6</v>
      </c>
      <c r="Z73" s="115">
        <v>27</v>
      </c>
      <c r="AM73" s="19"/>
    </row>
    <row r="74" spans="22:39" ht="14.1" customHeight="1" thickBot="1">
      <c r="V74" s="151"/>
      <c r="W74" s="158"/>
      <c r="X74" s="116" t="s">
        <v>24</v>
      </c>
      <c r="Y74" s="116" t="s">
        <v>6</v>
      </c>
      <c r="Z74" s="117">
        <v>1</v>
      </c>
      <c r="AM74" s="19"/>
    </row>
    <row r="75" spans="22:39" ht="14.1" customHeight="1" thickBot="1">
      <c r="V75" s="149"/>
      <c r="W75" s="156"/>
      <c r="X75" s="105" t="s">
        <v>6</v>
      </c>
      <c r="Y75" s="105" t="s">
        <v>386</v>
      </c>
      <c r="Z75" s="104">
        <v>7</v>
      </c>
      <c r="AM75" s="19"/>
    </row>
    <row r="76" spans="22:39" ht="14.1" customHeight="1" thickBot="1">
      <c r="V76" s="150" t="s">
        <v>26</v>
      </c>
      <c r="W76" s="157">
        <v>32</v>
      </c>
      <c r="X76" s="114" t="s">
        <v>386</v>
      </c>
      <c r="Y76" s="114" t="s">
        <v>26</v>
      </c>
      <c r="Z76" s="115">
        <v>20</v>
      </c>
      <c r="AM76" s="19"/>
    </row>
    <row r="77" spans="22:39" ht="14.1" customHeight="1" thickBot="1">
      <c r="V77" s="149"/>
      <c r="W77" s="156"/>
      <c r="X77" s="105" t="s">
        <v>26</v>
      </c>
      <c r="Y77" s="105" t="s">
        <v>386</v>
      </c>
      <c r="Z77" s="104">
        <v>12</v>
      </c>
      <c r="AM77" s="19"/>
    </row>
    <row r="78" spans="22:39" ht="14.1" customHeight="1" thickBot="1">
      <c r="V78" s="150" t="s">
        <v>32</v>
      </c>
      <c r="W78" s="157">
        <v>29</v>
      </c>
      <c r="X78" s="114" t="s">
        <v>386</v>
      </c>
      <c r="Y78" s="114" t="s">
        <v>32</v>
      </c>
      <c r="Z78" s="115">
        <v>15</v>
      </c>
      <c r="AM78" s="19"/>
    </row>
    <row r="79" spans="22:39" ht="14.1" customHeight="1" thickBot="1">
      <c r="V79" s="151"/>
      <c r="W79" s="158"/>
      <c r="X79" s="116" t="s">
        <v>31</v>
      </c>
      <c r="Y79" s="116" t="s">
        <v>32</v>
      </c>
      <c r="Z79" s="117">
        <v>2</v>
      </c>
      <c r="AM79" s="19"/>
    </row>
    <row r="80" spans="22:39" ht="14.1" customHeight="1" thickBot="1">
      <c r="V80" s="149"/>
      <c r="W80" s="156"/>
      <c r="X80" s="105" t="s">
        <v>32</v>
      </c>
      <c r="Y80" s="105" t="s">
        <v>386</v>
      </c>
      <c r="Z80" s="104">
        <v>12</v>
      </c>
      <c r="AM80" s="19"/>
    </row>
    <row r="81" spans="22:39" ht="14.1" customHeight="1" thickBot="1">
      <c r="V81" s="150" t="s">
        <v>16</v>
      </c>
      <c r="W81" s="157">
        <v>27</v>
      </c>
      <c r="X81" s="114" t="s">
        <v>386</v>
      </c>
      <c r="Y81" s="114" t="s">
        <v>16</v>
      </c>
      <c r="Z81" s="115">
        <v>17</v>
      </c>
      <c r="AM81" s="19"/>
    </row>
    <row r="82" spans="22:39" ht="14.1" customHeight="1" thickBot="1">
      <c r="V82" s="151"/>
      <c r="W82" s="158"/>
      <c r="X82" s="116" t="s">
        <v>31</v>
      </c>
      <c r="Y82" s="116" t="s">
        <v>16</v>
      </c>
      <c r="Z82" s="117">
        <v>1</v>
      </c>
      <c r="AM82" s="19"/>
    </row>
    <row r="83" spans="22:39" ht="14.1" customHeight="1" thickBot="1">
      <c r="V83" s="149"/>
      <c r="W83" s="156"/>
      <c r="X83" s="105" t="s">
        <v>16</v>
      </c>
      <c r="Y83" s="105" t="s">
        <v>386</v>
      </c>
      <c r="Z83" s="104">
        <v>9</v>
      </c>
      <c r="AM83" s="19"/>
    </row>
    <row r="84" spans="22:39" ht="14.1" customHeight="1" thickBot="1">
      <c r="V84" s="150" t="s">
        <v>46</v>
      </c>
      <c r="W84" s="157">
        <v>24</v>
      </c>
      <c r="X84" s="114" t="s">
        <v>386</v>
      </c>
      <c r="Y84" s="114" t="s">
        <v>46</v>
      </c>
      <c r="Z84" s="115">
        <v>16</v>
      </c>
      <c r="AM84" s="19"/>
    </row>
    <row r="85" spans="22:39" ht="14.1" customHeight="1" thickBot="1">
      <c r="V85" s="149"/>
      <c r="W85" s="156"/>
      <c r="X85" s="105" t="s">
        <v>46</v>
      </c>
      <c r="Y85" s="105" t="s">
        <v>386</v>
      </c>
      <c r="Z85" s="104">
        <v>8</v>
      </c>
      <c r="AM85" s="19"/>
    </row>
    <row r="86" spans="22:39" ht="14.1" customHeight="1" thickBot="1">
      <c r="V86" s="150" t="s">
        <v>63</v>
      </c>
      <c r="W86" s="157">
        <v>24</v>
      </c>
      <c r="X86" s="114" t="s">
        <v>386</v>
      </c>
      <c r="Y86" s="114" t="s">
        <v>63</v>
      </c>
      <c r="Z86" s="115">
        <v>12</v>
      </c>
      <c r="AM86" s="19"/>
    </row>
    <row r="87" spans="22:39" ht="14.1" customHeight="1" thickBot="1">
      <c r="V87" s="151"/>
      <c r="W87" s="158"/>
      <c r="X87" s="116" t="s">
        <v>31</v>
      </c>
      <c r="Y87" s="116" t="s">
        <v>63</v>
      </c>
      <c r="Z87" s="117">
        <v>1</v>
      </c>
      <c r="AM87" s="19"/>
    </row>
    <row r="88" spans="22:39" ht="14.1" customHeight="1" thickBot="1">
      <c r="V88" s="149"/>
      <c r="W88" s="156"/>
      <c r="X88" s="105" t="s">
        <v>63</v>
      </c>
      <c r="Y88" s="105" t="s">
        <v>386</v>
      </c>
      <c r="Z88" s="104">
        <v>11</v>
      </c>
      <c r="AM88" s="19"/>
    </row>
    <row r="89" spans="22:39" ht="14.1" customHeight="1" thickBot="1">
      <c r="V89" s="150" t="s">
        <v>84</v>
      </c>
      <c r="W89" s="157">
        <v>21</v>
      </c>
      <c r="X89" s="114" t="s">
        <v>386</v>
      </c>
      <c r="Y89" s="114" t="s">
        <v>84</v>
      </c>
      <c r="Z89" s="115">
        <v>20</v>
      </c>
      <c r="AM89" s="19"/>
    </row>
    <row r="90" spans="22:39" ht="14.1" customHeight="1" thickBot="1">
      <c r="V90" s="149"/>
      <c r="W90" s="156"/>
      <c r="X90" s="105" t="s">
        <v>84</v>
      </c>
      <c r="Y90" s="105" t="s">
        <v>386</v>
      </c>
      <c r="Z90" s="104">
        <v>1</v>
      </c>
      <c r="AM90" s="19"/>
    </row>
    <row r="91" spans="22:39" ht="14.1" customHeight="1" thickBot="1">
      <c r="V91" s="150" t="s">
        <v>73</v>
      </c>
      <c r="W91" s="157">
        <v>21</v>
      </c>
      <c r="X91" s="114" t="s">
        <v>386</v>
      </c>
      <c r="Y91" s="114" t="s">
        <v>73</v>
      </c>
      <c r="Z91" s="115">
        <v>13</v>
      </c>
    </row>
    <row r="92" spans="22:39" ht="14.1" customHeight="1" thickBot="1">
      <c r="V92" s="151"/>
      <c r="W92" s="158"/>
      <c r="X92" s="116" t="s">
        <v>31</v>
      </c>
      <c r="Y92" s="116" t="s">
        <v>73</v>
      </c>
      <c r="Z92" s="117">
        <v>4</v>
      </c>
    </row>
    <row r="93" spans="22:39" ht="14.1" customHeight="1" thickBot="1">
      <c r="V93" s="149"/>
      <c r="W93" s="156"/>
      <c r="X93" s="105" t="s">
        <v>73</v>
      </c>
      <c r="Y93" s="105" t="s">
        <v>386</v>
      </c>
      <c r="Z93" s="104">
        <v>4</v>
      </c>
    </row>
    <row r="94" spans="22:39" ht="14.1" customHeight="1" thickBot="1">
      <c r="V94" s="150" t="s">
        <v>56</v>
      </c>
      <c r="W94" s="157">
        <v>17</v>
      </c>
      <c r="X94" s="114" t="s">
        <v>56</v>
      </c>
      <c r="Y94" s="114" t="s">
        <v>386</v>
      </c>
      <c r="Z94" s="115">
        <v>6</v>
      </c>
    </row>
    <row r="95" spans="22:39" ht="14.1" customHeight="1" thickBot="1">
      <c r="V95" s="149"/>
      <c r="W95" s="156"/>
      <c r="X95" s="105" t="s">
        <v>386</v>
      </c>
      <c r="Y95" s="105" t="s">
        <v>56</v>
      </c>
      <c r="Z95" s="104">
        <v>11</v>
      </c>
    </row>
    <row r="96" spans="22:39" ht="14.1" customHeight="1" thickBot="1">
      <c r="V96" s="150" t="s">
        <v>17</v>
      </c>
      <c r="W96" s="157">
        <v>14</v>
      </c>
      <c r="X96" s="114" t="s">
        <v>386</v>
      </c>
      <c r="Y96" s="114" t="s">
        <v>17</v>
      </c>
      <c r="Z96" s="115">
        <v>9</v>
      </c>
    </row>
    <row r="97" spans="22:26" ht="14.1" customHeight="1" thickBot="1">
      <c r="V97" s="149"/>
      <c r="W97" s="156"/>
      <c r="X97" s="105" t="s">
        <v>17</v>
      </c>
      <c r="Y97" s="105" t="s">
        <v>386</v>
      </c>
      <c r="Z97" s="104">
        <v>5</v>
      </c>
    </row>
    <row r="98" spans="22:26" ht="14.1" customHeight="1" thickBot="1">
      <c r="V98" s="150" t="s">
        <v>45</v>
      </c>
      <c r="W98" s="157">
        <v>13</v>
      </c>
      <c r="X98" s="114" t="s">
        <v>45</v>
      </c>
      <c r="Y98" s="114" t="s">
        <v>386</v>
      </c>
      <c r="Z98" s="115">
        <v>2</v>
      </c>
    </row>
    <row r="99" spans="22:26" ht="14.1" customHeight="1" thickBot="1">
      <c r="V99" s="149"/>
      <c r="W99" s="156"/>
      <c r="X99" s="105" t="s">
        <v>386</v>
      </c>
      <c r="Y99" s="105" t="s">
        <v>45</v>
      </c>
      <c r="Z99" s="104">
        <v>11</v>
      </c>
    </row>
    <row r="100" spans="22:26" ht="14.1" customHeight="1" thickBot="1">
      <c r="V100" s="150" t="s">
        <v>380</v>
      </c>
      <c r="W100" s="157">
        <v>8</v>
      </c>
      <c r="X100" s="114" t="s">
        <v>380</v>
      </c>
      <c r="Y100" s="114" t="s">
        <v>386</v>
      </c>
      <c r="Z100" s="115">
        <v>2</v>
      </c>
    </row>
    <row r="101" spans="22:26" ht="14.1" customHeight="1" thickBot="1">
      <c r="V101" s="149"/>
      <c r="W101" s="156"/>
      <c r="X101" s="105" t="s">
        <v>386</v>
      </c>
      <c r="Y101" s="105" t="s">
        <v>380</v>
      </c>
      <c r="Z101" s="104">
        <v>6</v>
      </c>
    </row>
    <row r="102" spans="22:26" ht="14.1" customHeight="1" thickBot="1">
      <c r="V102" s="150" t="s">
        <v>55</v>
      </c>
      <c r="W102" s="157">
        <v>8</v>
      </c>
      <c r="X102" s="114" t="s">
        <v>386</v>
      </c>
      <c r="Y102" s="114" t="s">
        <v>55</v>
      </c>
      <c r="Z102" s="115">
        <v>6</v>
      </c>
    </row>
    <row r="103" spans="22:26" ht="14.1" customHeight="1" thickBot="1">
      <c r="V103" s="149"/>
      <c r="W103" s="156"/>
      <c r="X103" s="105" t="s">
        <v>55</v>
      </c>
      <c r="Y103" s="105" t="s">
        <v>386</v>
      </c>
      <c r="Z103" s="104">
        <v>2</v>
      </c>
    </row>
    <row r="104" spans="22:26" ht="14.1" customHeight="1" thickBot="1">
      <c r="V104" s="37" t="s">
        <v>381</v>
      </c>
      <c r="W104" s="68">
        <v>7</v>
      </c>
      <c r="X104" s="37" t="s">
        <v>386</v>
      </c>
      <c r="Y104" s="37" t="s">
        <v>381</v>
      </c>
      <c r="Z104" s="68">
        <v>7</v>
      </c>
    </row>
    <row r="105" spans="22:26" ht="14.1" customHeight="1" thickBot="1">
      <c r="V105" s="150" t="s">
        <v>72</v>
      </c>
      <c r="W105" s="157">
        <v>6</v>
      </c>
      <c r="X105" s="114" t="s">
        <v>72</v>
      </c>
      <c r="Y105" s="114" t="s">
        <v>386</v>
      </c>
      <c r="Z105" s="115">
        <v>2</v>
      </c>
    </row>
    <row r="106" spans="22:26" ht="14.1" customHeight="1" thickBot="1">
      <c r="V106" s="149"/>
      <c r="W106" s="156"/>
      <c r="X106" s="105" t="s">
        <v>386</v>
      </c>
      <c r="Y106" s="105" t="s">
        <v>72</v>
      </c>
      <c r="Z106" s="104">
        <v>4</v>
      </c>
    </row>
    <row r="107" spans="22:26" ht="14.1" customHeight="1" thickBot="1">
      <c r="V107" s="150" t="s">
        <v>57</v>
      </c>
      <c r="W107" s="157">
        <v>6</v>
      </c>
      <c r="X107" s="114" t="s">
        <v>386</v>
      </c>
      <c r="Y107" s="114" t="s">
        <v>57</v>
      </c>
      <c r="Z107" s="115">
        <v>5</v>
      </c>
    </row>
    <row r="108" spans="22:26" ht="14.1" customHeight="1" thickBot="1">
      <c r="V108" s="149"/>
      <c r="W108" s="156"/>
      <c r="X108" s="105" t="s">
        <v>57</v>
      </c>
      <c r="Y108" s="105" t="s">
        <v>386</v>
      </c>
      <c r="Z108" s="104">
        <v>1</v>
      </c>
    </row>
    <row r="109" spans="22:26" ht="14.1" customHeight="1" thickBot="1">
      <c r="V109" s="150" t="s">
        <v>71</v>
      </c>
      <c r="W109" s="157">
        <v>5</v>
      </c>
      <c r="X109" s="114" t="s">
        <v>386</v>
      </c>
      <c r="Y109" s="114" t="s">
        <v>71</v>
      </c>
      <c r="Z109" s="115">
        <v>4</v>
      </c>
    </row>
    <row r="110" spans="22:26" ht="14.1" customHeight="1" thickBot="1">
      <c r="V110" s="149"/>
      <c r="W110" s="156"/>
      <c r="X110" s="105" t="s">
        <v>71</v>
      </c>
      <c r="Y110" s="105" t="s">
        <v>386</v>
      </c>
      <c r="Z110" s="104">
        <v>1</v>
      </c>
    </row>
    <row r="111" spans="22:26" ht="14.1" customHeight="1" thickBot="1">
      <c r="V111" s="37" t="s">
        <v>43</v>
      </c>
      <c r="W111" s="68">
        <v>5</v>
      </c>
      <c r="X111" s="37" t="s">
        <v>24</v>
      </c>
      <c r="Y111" s="37" t="s">
        <v>43</v>
      </c>
      <c r="Z111" s="68">
        <v>5</v>
      </c>
    </row>
    <row r="112" spans="22:26" ht="14.1" customHeight="1" thickBot="1">
      <c r="V112" s="37" t="s">
        <v>42</v>
      </c>
      <c r="W112" s="68">
        <v>5</v>
      </c>
      <c r="X112" s="37" t="s">
        <v>386</v>
      </c>
      <c r="Y112" s="37" t="s">
        <v>42</v>
      </c>
      <c r="Z112" s="68">
        <v>5</v>
      </c>
    </row>
    <row r="113" spans="22:26" ht="14.1" customHeight="1" thickBot="1">
      <c r="V113" s="37" t="s">
        <v>52</v>
      </c>
      <c r="W113" s="68">
        <v>4</v>
      </c>
      <c r="X113" s="37" t="s">
        <v>386</v>
      </c>
      <c r="Y113" s="37" t="s">
        <v>52</v>
      </c>
      <c r="Z113" s="68">
        <v>4</v>
      </c>
    </row>
    <row r="114" spans="22:26" ht="14.1" customHeight="1" thickBot="1">
      <c r="V114" s="150" t="s">
        <v>64</v>
      </c>
      <c r="W114" s="157">
        <v>3</v>
      </c>
      <c r="X114" s="114" t="s">
        <v>64</v>
      </c>
      <c r="Y114" s="114" t="s">
        <v>386</v>
      </c>
      <c r="Z114" s="115">
        <v>1</v>
      </c>
    </row>
    <row r="115" spans="22:26" ht="14.1" customHeight="1" thickBot="1">
      <c r="V115" s="149"/>
      <c r="W115" s="156"/>
      <c r="X115" s="105" t="s">
        <v>386</v>
      </c>
      <c r="Y115" s="105" t="s">
        <v>64</v>
      </c>
      <c r="Z115" s="104">
        <v>2</v>
      </c>
    </row>
    <row r="116" spans="22:26" ht="14.1" customHeight="1" thickBot="1">
      <c r="V116" s="150" t="s">
        <v>77</v>
      </c>
      <c r="W116" s="157">
        <v>3</v>
      </c>
      <c r="X116" s="114" t="s">
        <v>386</v>
      </c>
      <c r="Y116" s="114" t="s">
        <v>77</v>
      </c>
      <c r="Z116" s="115">
        <v>1</v>
      </c>
    </row>
    <row r="117" spans="22:26" ht="14.1" customHeight="1" thickBot="1">
      <c r="V117" s="149"/>
      <c r="W117" s="156"/>
      <c r="X117" s="105" t="s">
        <v>77</v>
      </c>
      <c r="Y117" s="105" t="s">
        <v>386</v>
      </c>
      <c r="Z117" s="104">
        <v>2</v>
      </c>
    </row>
    <row r="118" spans="22:26" ht="14.1" customHeight="1" thickBot="1">
      <c r="V118" s="37" t="s">
        <v>382</v>
      </c>
      <c r="W118" s="68">
        <v>3</v>
      </c>
      <c r="X118" s="37" t="s">
        <v>386</v>
      </c>
      <c r="Y118" s="37" t="s">
        <v>382</v>
      </c>
      <c r="Z118" s="68">
        <v>3</v>
      </c>
    </row>
    <row r="119" spans="22:26" ht="14.1" customHeight="1" thickBot="1">
      <c r="V119" s="150" t="s">
        <v>75</v>
      </c>
      <c r="W119" s="157">
        <v>3</v>
      </c>
      <c r="X119" s="114" t="s">
        <v>386</v>
      </c>
      <c r="Y119" s="114" t="s">
        <v>75</v>
      </c>
      <c r="Z119" s="115">
        <v>2</v>
      </c>
    </row>
    <row r="120" spans="22:26" ht="14.1" customHeight="1" thickBot="1">
      <c r="V120" s="149"/>
      <c r="W120" s="156"/>
      <c r="X120" s="105" t="s">
        <v>75</v>
      </c>
      <c r="Y120" s="105" t="s">
        <v>386</v>
      </c>
      <c r="Z120" s="104">
        <v>1</v>
      </c>
    </row>
    <row r="121" spans="22:26" ht="14.1" customHeight="1" thickBot="1">
      <c r="V121" s="150" t="s">
        <v>228</v>
      </c>
      <c r="W121" s="157">
        <v>2</v>
      </c>
      <c r="X121" s="114" t="s">
        <v>386</v>
      </c>
      <c r="Y121" s="114" t="s">
        <v>228</v>
      </c>
      <c r="Z121" s="115">
        <v>1</v>
      </c>
    </row>
    <row r="122" spans="22:26" ht="14.1" customHeight="1" thickBot="1">
      <c r="V122" s="149"/>
      <c r="W122" s="156"/>
      <c r="X122" s="105" t="s">
        <v>228</v>
      </c>
      <c r="Y122" s="105" t="s">
        <v>386</v>
      </c>
      <c r="Z122" s="104">
        <v>1</v>
      </c>
    </row>
    <row r="123" spans="22:26" ht="14.1" customHeight="1" thickBot="1">
      <c r="V123" s="37" t="s">
        <v>74</v>
      </c>
      <c r="W123" s="68">
        <v>2</v>
      </c>
      <c r="X123" s="37" t="s">
        <v>386</v>
      </c>
      <c r="Y123" s="37" t="s">
        <v>74</v>
      </c>
      <c r="Z123" s="68">
        <v>2</v>
      </c>
    </row>
    <row r="124" spans="22:26" ht="14.1" customHeight="1" thickBot="1">
      <c r="V124" s="37" t="s">
        <v>76</v>
      </c>
      <c r="W124" s="68">
        <v>2</v>
      </c>
      <c r="X124" s="37" t="s">
        <v>386</v>
      </c>
      <c r="Y124" s="37" t="s">
        <v>76</v>
      </c>
      <c r="Z124" s="68">
        <v>2</v>
      </c>
    </row>
    <row r="125" spans="22:26" ht="14.1" customHeight="1" thickBot="1">
      <c r="V125" s="37" t="s">
        <v>383</v>
      </c>
      <c r="W125" s="68">
        <v>2</v>
      </c>
      <c r="X125" s="37" t="s">
        <v>383</v>
      </c>
      <c r="Y125" s="37" t="s">
        <v>386</v>
      </c>
      <c r="Z125" s="68">
        <v>2</v>
      </c>
    </row>
    <row r="126" spans="22:26" ht="14.1" customHeight="1" thickBot="1">
      <c r="V126" s="37" t="s">
        <v>213</v>
      </c>
      <c r="W126" s="68">
        <v>1</v>
      </c>
      <c r="X126" s="37" t="s">
        <v>24</v>
      </c>
      <c r="Y126" s="37" t="s">
        <v>213</v>
      </c>
      <c r="Z126" s="68">
        <v>1</v>
      </c>
    </row>
    <row r="127" spans="22:26" ht="14.1" customHeight="1" thickBot="1">
      <c r="V127" s="37" t="s">
        <v>384</v>
      </c>
      <c r="W127" s="68">
        <v>1</v>
      </c>
      <c r="X127" s="37" t="s">
        <v>24</v>
      </c>
      <c r="Y127" s="37" t="s">
        <v>387</v>
      </c>
      <c r="Z127" s="68">
        <v>1</v>
      </c>
    </row>
    <row r="128" spans="22:26" ht="14.1" customHeight="1" thickBot="1">
      <c r="V128" s="37" t="s">
        <v>10</v>
      </c>
      <c r="W128" s="68">
        <v>1</v>
      </c>
      <c r="X128" s="37" t="s">
        <v>10</v>
      </c>
      <c r="Y128" s="37" t="s">
        <v>386</v>
      </c>
      <c r="Z128" s="68">
        <v>1</v>
      </c>
    </row>
    <row r="129" spans="22:26" ht="14.1" customHeight="1" thickBot="1">
      <c r="V129" s="37" t="s">
        <v>78</v>
      </c>
      <c r="W129" s="68">
        <v>1</v>
      </c>
      <c r="X129" s="37" t="s">
        <v>386</v>
      </c>
      <c r="Y129" s="37" t="s">
        <v>78</v>
      </c>
      <c r="Z129" s="68">
        <v>1</v>
      </c>
    </row>
    <row r="130" spans="22:26" ht="14.1" customHeight="1" thickBot="1">
      <c r="V130" s="37" t="s">
        <v>385</v>
      </c>
      <c r="W130" s="68">
        <v>1</v>
      </c>
      <c r="X130" s="37" t="s">
        <v>386</v>
      </c>
      <c r="Y130" s="37" t="s">
        <v>385</v>
      </c>
      <c r="Z130" s="68">
        <v>1</v>
      </c>
    </row>
    <row r="131" spans="22:26" ht="14.1" customHeight="1" thickBot="1">
      <c r="V131" s="37" t="s">
        <v>39</v>
      </c>
      <c r="W131" s="68">
        <v>1</v>
      </c>
      <c r="X131" s="37" t="s">
        <v>24</v>
      </c>
      <c r="Y131" s="37" t="s">
        <v>39</v>
      </c>
      <c r="Z131" s="68">
        <v>1</v>
      </c>
    </row>
    <row r="132" spans="22:26" ht="14.1" customHeight="1" thickBot="1">
      <c r="V132" s="37" t="s">
        <v>285</v>
      </c>
      <c r="W132" s="68">
        <v>1</v>
      </c>
      <c r="X132" s="37" t="s">
        <v>386</v>
      </c>
      <c r="Y132" s="37" t="s">
        <v>285</v>
      </c>
      <c r="Z132" s="68">
        <v>1</v>
      </c>
    </row>
    <row r="133" spans="22:26" ht="14.1" customHeight="1"/>
    <row r="134" spans="22:26" ht="14.1" customHeight="1"/>
    <row r="135" spans="22:26" ht="14.1" customHeight="1"/>
    <row r="136" spans="22:26" ht="14.1" customHeight="1"/>
    <row r="137" spans="22:26" ht="14.1" customHeight="1"/>
    <row r="138" spans="22:26" ht="14.1" customHeight="1"/>
    <row r="139" spans="22:26" ht="14.1" customHeight="1"/>
  </sheetData>
  <mergeCells count="97">
    <mergeCell ref="BA10:CI10"/>
    <mergeCell ref="W119:W120"/>
    <mergeCell ref="W121:W122"/>
    <mergeCell ref="W105:W106"/>
    <mergeCell ref="W107:W108"/>
    <mergeCell ref="W109:W110"/>
    <mergeCell ref="W114:W115"/>
    <mergeCell ref="W116:W117"/>
    <mergeCell ref="W94:W95"/>
    <mergeCell ref="W96:W97"/>
    <mergeCell ref="W98:W99"/>
    <mergeCell ref="W100:W101"/>
    <mergeCell ref="W102:W103"/>
    <mergeCell ref="W81:W83"/>
    <mergeCell ref="W84:W85"/>
    <mergeCell ref="W86:W88"/>
    <mergeCell ref="W89:W90"/>
    <mergeCell ref="W91:W93"/>
    <mergeCell ref="W68:W70"/>
    <mergeCell ref="W71:W72"/>
    <mergeCell ref="W73:W75"/>
    <mergeCell ref="W76:W77"/>
    <mergeCell ref="W78:W80"/>
    <mergeCell ref="W55:W57"/>
    <mergeCell ref="W58:W59"/>
    <mergeCell ref="W60:W62"/>
    <mergeCell ref="W63:W64"/>
    <mergeCell ref="W65:W67"/>
    <mergeCell ref="V119:V120"/>
    <mergeCell ref="V121:V122"/>
    <mergeCell ref="W17:W18"/>
    <mergeCell ref="W19:W22"/>
    <mergeCell ref="W23:W26"/>
    <mergeCell ref="W27:W32"/>
    <mergeCell ref="W33:W37"/>
    <mergeCell ref="W38:W41"/>
    <mergeCell ref="W42:W44"/>
    <mergeCell ref="W45:W47"/>
    <mergeCell ref="W48:W51"/>
    <mergeCell ref="W52:W54"/>
    <mergeCell ref="V105:V106"/>
    <mergeCell ref="V107:V108"/>
    <mergeCell ref="V109:V110"/>
    <mergeCell ref="V114:V115"/>
    <mergeCell ref="V116:V117"/>
    <mergeCell ref="V94:V95"/>
    <mergeCell ref="V96:V97"/>
    <mergeCell ref="V98:V99"/>
    <mergeCell ref="V100:V101"/>
    <mergeCell ref="V102:V103"/>
    <mergeCell ref="V81:V83"/>
    <mergeCell ref="V84:V85"/>
    <mergeCell ref="V86:V88"/>
    <mergeCell ref="V89:V90"/>
    <mergeCell ref="V91:V93"/>
    <mergeCell ref="V68:V70"/>
    <mergeCell ref="V71:V72"/>
    <mergeCell ref="V73:V75"/>
    <mergeCell ref="V76:V77"/>
    <mergeCell ref="V78:V80"/>
    <mergeCell ref="V55:V57"/>
    <mergeCell ref="V58:V59"/>
    <mergeCell ref="V60:V62"/>
    <mergeCell ref="V63:V64"/>
    <mergeCell ref="V65:V67"/>
    <mergeCell ref="V38:V41"/>
    <mergeCell ref="V42:V44"/>
    <mergeCell ref="V45:V47"/>
    <mergeCell ref="V48:V51"/>
    <mergeCell ref="V52:V54"/>
    <mergeCell ref="V17:V18"/>
    <mergeCell ref="V19:V22"/>
    <mergeCell ref="V23:V26"/>
    <mergeCell ref="V27:V32"/>
    <mergeCell ref="V33:V37"/>
    <mergeCell ref="B10:AX10"/>
    <mergeCell ref="BI13:BK14"/>
    <mergeCell ref="BU13:BW14"/>
    <mergeCell ref="BY13:CA14"/>
    <mergeCell ref="AF13:AH14"/>
    <mergeCell ref="CG13:CI14"/>
    <mergeCell ref="CC13:CE14"/>
    <mergeCell ref="B13:D14"/>
    <mergeCell ref="F13:H14"/>
    <mergeCell ref="J13:L14"/>
    <mergeCell ref="N13:P14"/>
    <mergeCell ref="R13:T14"/>
    <mergeCell ref="V13:Z14"/>
    <mergeCell ref="BE13:BG14"/>
    <mergeCell ref="AB13:AD14"/>
    <mergeCell ref="BQ13:BS14"/>
    <mergeCell ref="BM13:BO14"/>
    <mergeCell ref="BA13:BC14"/>
    <mergeCell ref="AJ13:AL14"/>
    <mergeCell ref="AN13:AP14"/>
    <mergeCell ref="AR13:AT14"/>
    <mergeCell ref="AV13:AX14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CG63"/>
  <sheetViews>
    <sheetView zoomScaleNormal="100" workbookViewId="0"/>
  </sheetViews>
  <sheetFormatPr baseColWidth="10" defaultRowHeight="15"/>
  <cols>
    <col min="1" max="1" width="11.42578125" style="6"/>
    <col min="2" max="2" width="13" style="6" bestFit="1" customWidth="1"/>
    <col min="3" max="4" width="10.7109375" style="6" customWidth="1"/>
    <col min="5" max="5" width="3.7109375" style="6" customWidth="1"/>
    <col min="6" max="6" width="13" style="6" bestFit="1" customWidth="1"/>
    <col min="7" max="8" width="10.7109375" style="6" customWidth="1"/>
    <col min="9" max="9" width="3.7109375" style="6" customWidth="1"/>
    <col min="10" max="10" width="12.28515625" style="6" customWidth="1"/>
    <col min="11" max="12" width="10.7109375" style="6" customWidth="1"/>
    <col min="13" max="13" width="3.7109375" style="6" customWidth="1"/>
    <col min="14" max="16" width="10.7109375" style="6" customWidth="1"/>
    <col min="17" max="17" width="3.7109375" style="6" customWidth="1"/>
    <col min="18" max="20" width="10.7109375" style="6" customWidth="1"/>
    <col min="21" max="21" width="3.7109375" style="6" customWidth="1"/>
    <col min="22" max="22" width="7.7109375" style="6" customWidth="1"/>
    <col min="23" max="23" width="8.28515625" style="6" customWidth="1"/>
    <col min="24" max="24" width="8.7109375" style="6" customWidth="1"/>
    <col min="25" max="25" width="3.7109375" style="6" customWidth="1"/>
    <col min="26" max="26" width="13" style="6" bestFit="1" customWidth="1"/>
    <col min="27" max="28" width="10.7109375" style="6" customWidth="1"/>
    <col min="29" max="29" width="3.7109375" style="6" customWidth="1"/>
    <col min="30" max="30" width="17.5703125" style="6" customWidth="1"/>
    <col min="31" max="32" width="10.7109375" style="6" customWidth="1"/>
    <col min="33" max="33" width="3.7109375" style="6" customWidth="1"/>
    <col min="34" max="34" width="13" style="6" bestFit="1" customWidth="1"/>
    <col min="35" max="36" width="10.7109375" style="6" customWidth="1"/>
    <col min="37" max="37" width="3.7109375" style="6" customWidth="1"/>
    <col min="38" max="38" width="12" style="6" customWidth="1"/>
    <col min="39" max="40" width="10.7109375" style="6" customWidth="1"/>
    <col min="41" max="41" width="3.7109375" style="6" customWidth="1"/>
    <col min="42" max="42" width="13" style="6" customWidth="1"/>
    <col min="43" max="43" width="11.42578125" style="6"/>
    <col min="44" max="44" width="12.85546875" style="6" customWidth="1"/>
    <col min="45" max="45" width="3.7109375" style="6" customWidth="1"/>
    <col min="46" max="46" width="14.5703125" style="6" customWidth="1"/>
    <col min="47" max="47" width="10.7109375" style="6" bestFit="1" customWidth="1"/>
    <col min="48" max="48" width="10.7109375" style="6" customWidth="1"/>
    <col min="49" max="49" width="3.7109375" style="6" customWidth="1"/>
    <col min="50" max="50" width="13" style="6" bestFit="1" customWidth="1"/>
    <col min="51" max="52" width="10.7109375" style="6" customWidth="1"/>
    <col min="53" max="53" width="3.7109375" style="6" customWidth="1"/>
    <col min="54" max="54" width="12" style="6" customWidth="1"/>
    <col min="55" max="55" width="11" style="6" customWidth="1"/>
    <col min="56" max="56" width="14.140625" style="6" customWidth="1"/>
    <col min="57" max="57" width="3.7109375" style="6" customWidth="1"/>
    <col min="58" max="58" width="9.42578125" style="6" bestFit="1" customWidth="1"/>
    <col min="59" max="59" width="11.5703125" style="6" customWidth="1"/>
    <col min="60" max="60" width="12" style="6" customWidth="1"/>
    <col min="61" max="61" width="3.7109375" style="6" customWidth="1"/>
    <col min="62" max="62" width="13" style="6" bestFit="1" customWidth="1"/>
    <col min="63" max="63" width="11.42578125" style="6"/>
    <col min="64" max="64" width="11.5703125" style="6" customWidth="1"/>
    <col min="65" max="65" width="3.7109375" style="6" customWidth="1"/>
    <col min="66" max="66" width="24.28515625" style="6" bestFit="1" customWidth="1"/>
    <col min="67" max="68" width="10.7109375" style="6" customWidth="1"/>
    <col min="69" max="69" width="3.7109375" style="6" customWidth="1"/>
    <col min="70" max="70" width="21.140625" style="6" bestFit="1" customWidth="1"/>
    <col min="71" max="72" width="10.7109375" style="6" customWidth="1"/>
    <col min="73" max="73" width="4.7109375" style="6" customWidth="1"/>
    <col min="74" max="74" width="13" style="6" bestFit="1" customWidth="1"/>
    <col min="75" max="76" width="10.7109375" style="6" customWidth="1"/>
    <col min="77" max="77" width="4.7109375" style="6" customWidth="1"/>
    <col min="78" max="78" width="16.42578125" style="6" bestFit="1" customWidth="1"/>
    <col min="79" max="79" width="11.42578125" style="6"/>
    <col min="80" max="80" width="10.85546875" style="6" customWidth="1"/>
    <col min="81" max="81" width="3.7109375" style="6" customWidth="1"/>
    <col min="82" max="82" width="13" style="6" bestFit="1" customWidth="1"/>
    <col min="83" max="16384" width="11.42578125" style="6"/>
  </cols>
  <sheetData>
    <row r="10" spans="1:85" ht="15.75" thickBot="1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</row>
    <row r="11" spans="1:85" s="1" customFormat="1" ht="33.75" customHeight="1" thickBot="1">
      <c r="A11" s="55"/>
      <c r="B11" s="188" t="s">
        <v>188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90"/>
      <c r="AW11" s="57"/>
      <c r="AX11" s="181" t="s">
        <v>158</v>
      </c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3"/>
      <c r="CG11" s="56"/>
    </row>
    <row r="12" spans="1:85"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</row>
    <row r="13" spans="1:85">
      <c r="B13" s="136" t="s">
        <v>103</v>
      </c>
      <c r="C13" s="136"/>
      <c r="D13" s="136"/>
      <c r="F13" s="136" t="s">
        <v>4</v>
      </c>
      <c r="G13" s="136"/>
      <c r="H13" s="136"/>
      <c r="J13" s="136" t="s">
        <v>134</v>
      </c>
      <c r="K13" s="136"/>
      <c r="L13" s="136"/>
      <c r="N13" s="136" t="s">
        <v>51</v>
      </c>
      <c r="O13" s="136"/>
      <c r="P13" s="136"/>
      <c r="R13" s="136" t="s">
        <v>49</v>
      </c>
      <c r="S13" s="136"/>
      <c r="T13" s="136"/>
      <c r="V13" s="137" t="s">
        <v>28</v>
      </c>
      <c r="W13" s="138"/>
      <c r="X13" s="141"/>
      <c r="Z13" s="136" t="s">
        <v>48</v>
      </c>
      <c r="AA13" s="136"/>
      <c r="AB13" s="136"/>
      <c r="AD13" s="137" t="s">
        <v>33</v>
      </c>
      <c r="AE13" s="138"/>
      <c r="AF13" s="162"/>
      <c r="AG13" s="64"/>
      <c r="AH13" s="136" t="s">
        <v>34</v>
      </c>
      <c r="AI13" s="136"/>
      <c r="AJ13" s="136"/>
      <c r="AL13" s="136" t="s">
        <v>35</v>
      </c>
      <c r="AM13" s="136"/>
      <c r="AN13" s="136"/>
      <c r="AP13" s="136" t="s">
        <v>104</v>
      </c>
      <c r="AQ13" s="136"/>
      <c r="AR13" s="136"/>
      <c r="AT13" s="136" t="s">
        <v>235</v>
      </c>
      <c r="AU13" s="136"/>
      <c r="AV13" s="136"/>
      <c r="AX13" s="136" t="s">
        <v>248</v>
      </c>
      <c r="AY13" s="136"/>
      <c r="AZ13" s="136"/>
      <c r="BB13" s="136" t="s">
        <v>288</v>
      </c>
      <c r="BC13" s="136"/>
      <c r="BD13" s="136"/>
      <c r="BF13" s="136" t="s">
        <v>122</v>
      </c>
      <c r="BG13" s="136"/>
      <c r="BH13" s="136"/>
      <c r="BJ13" s="136" t="s">
        <v>148</v>
      </c>
      <c r="BK13" s="136"/>
      <c r="BL13" s="136"/>
      <c r="BN13" s="136" t="s">
        <v>121</v>
      </c>
      <c r="BO13" s="136"/>
      <c r="BP13" s="136"/>
      <c r="BR13" s="136" t="s">
        <v>123</v>
      </c>
      <c r="BS13" s="136"/>
      <c r="BT13" s="136"/>
      <c r="BV13" s="136" t="s">
        <v>124</v>
      </c>
      <c r="BW13" s="136"/>
      <c r="BX13" s="136"/>
      <c r="BZ13" s="136" t="s">
        <v>120</v>
      </c>
      <c r="CA13" s="136"/>
      <c r="CB13" s="136"/>
      <c r="CD13" s="136" t="s">
        <v>160</v>
      </c>
      <c r="CE13" s="136"/>
      <c r="CF13" s="136"/>
    </row>
    <row r="14" spans="1:85" ht="15" customHeight="1">
      <c r="B14" s="136"/>
      <c r="C14" s="136"/>
      <c r="D14" s="136"/>
      <c r="E14" s="1"/>
      <c r="F14" s="136"/>
      <c r="G14" s="136"/>
      <c r="H14" s="136"/>
      <c r="I14" s="1"/>
      <c r="J14" s="136"/>
      <c r="K14" s="136"/>
      <c r="L14" s="136"/>
      <c r="N14" s="136"/>
      <c r="O14" s="136"/>
      <c r="P14" s="136"/>
      <c r="Q14" s="1"/>
      <c r="R14" s="136"/>
      <c r="S14" s="136"/>
      <c r="T14" s="136"/>
      <c r="U14" s="1"/>
      <c r="V14" s="139"/>
      <c r="W14" s="140"/>
      <c r="X14" s="142"/>
      <c r="Y14" s="1"/>
      <c r="Z14" s="136"/>
      <c r="AA14" s="136"/>
      <c r="AB14" s="136"/>
      <c r="AC14" s="1"/>
      <c r="AD14" s="163"/>
      <c r="AE14" s="164"/>
      <c r="AF14" s="165"/>
      <c r="AG14" s="65"/>
      <c r="AH14" s="136"/>
      <c r="AI14" s="136"/>
      <c r="AJ14" s="136"/>
      <c r="AK14" s="1"/>
      <c r="AL14" s="136"/>
      <c r="AM14" s="136"/>
      <c r="AN14" s="136"/>
      <c r="AO14" s="1"/>
      <c r="AP14" s="136"/>
      <c r="AQ14" s="136"/>
      <c r="AR14" s="136"/>
      <c r="AT14" s="136"/>
      <c r="AU14" s="136"/>
      <c r="AV14" s="136"/>
      <c r="AX14" s="136"/>
      <c r="AY14" s="136"/>
      <c r="AZ14" s="136"/>
      <c r="BB14" s="136"/>
      <c r="BC14" s="136"/>
      <c r="BD14" s="136"/>
      <c r="BF14" s="136"/>
      <c r="BG14" s="136"/>
      <c r="BH14" s="136"/>
      <c r="BJ14" s="136"/>
      <c r="BK14" s="136"/>
      <c r="BL14" s="136"/>
      <c r="BN14" s="136"/>
      <c r="BO14" s="136"/>
      <c r="BP14" s="136"/>
      <c r="BR14" s="136"/>
      <c r="BS14" s="136"/>
      <c r="BT14" s="136"/>
      <c r="BV14" s="136"/>
      <c r="BW14" s="136"/>
      <c r="BX14" s="136"/>
      <c r="BZ14" s="136"/>
      <c r="CA14" s="136"/>
      <c r="CB14" s="136"/>
      <c r="CD14" s="136"/>
      <c r="CE14" s="136"/>
      <c r="CF14" s="136"/>
    </row>
    <row r="15" spans="1:85">
      <c r="AP15" s="1"/>
      <c r="AQ15" s="1"/>
      <c r="AR15" s="1"/>
      <c r="BF15" s="1"/>
      <c r="BG15" s="1"/>
      <c r="BH15" s="1"/>
      <c r="BR15" s="1"/>
      <c r="BS15" s="1"/>
      <c r="BT15" s="1"/>
      <c r="BV15" s="1"/>
      <c r="BW15" s="1"/>
      <c r="BX15" s="1"/>
      <c r="CD15" s="1"/>
      <c r="CE15" s="1"/>
      <c r="CF15" s="1"/>
    </row>
    <row r="16" spans="1:85" ht="51" customHeight="1">
      <c r="B16" s="22" t="s">
        <v>61</v>
      </c>
      <c r="C16" s="22" t="s">
        <v>96</v>
      </c>
      <c r="D16" s="22" t="s">
        <v>139</v>
      </c>
      <c r="F16" s="22" t="s">
        <v>99</v>
      </c>
      <c r="G16" s="22" t="s">
        <v>243</v>
      </c>
      <c r="H16" s="22" t="s">
        <v>139</v>
      </c>
      <c r="J16" s="22" t="s">
        <v>99</v>
      </c>
      <c r="K16" s="22" t="s">
        <v>96</v>
      </c>
      <c r="L16" s="22" t="s">
        <v>139</v>
      </c>
      <c r="M16" s="1"/>
      <c r="N16" s="22" t="s">
        <v>61</v>
      </c>
      <c r="O16" s="22" t="s">
        <v>96</v>
      </c>
      <c r="P16" s="22" t="s">
        <v>139</v>
      </c>
      <c r="R16" s="22" t="s">
        <v>99</v>
      </c>
      <c r="S16" s="22" t="s">
        <v>243</v>
      </c>
      <c r="T16" s="22" t="s">
        <v>139</v>
      </c>
      <c r="V16" s="159" t="s">
        <v>102</v>
      </c>
      <c r="W16" s="160"/>
      <c r="X16" s="161"/>
      <c r="Z16" s="22" t="s">
        <v>99</v>
      </c>
      <c r="AA16" s="22" t="s">
        <v>243</v>
      </c>
      <c r="AB16" s="22" t="s">
        <v>139</v>
      </c>
      <c r="AD16" s="22" t="s">
        <v>99</v>
      </c>
      <c r="AE16" s="22" t="s">
        <v>96</v>
      </c>
      <c r="AF16" s="22" t="s">
        <v>139</v>
      </c>
      <c r="AH16" s="22" t="s">
        <v>99</v>
      </c>
      <c r="AI16" s="22" t="s">
        <v>243</v>
      </c>
      <c r="AJ16" s="22" t="s">
        <v>139</v>
      </c>
      <c r="AL16" s="22" t="s">
        <v>99</v>
      </c>
      <c r="AM16" s="22" t="s">
        <v>243</v>
      </c>
      <c r="AN16" s="22" t="s">
        <v>139</v>
      </c>
      <c r="AP16" s="22" t="s">
        <v>99</v>
      </c>
      <c r="AQ16" s="22" t="s">
        <v>96</v>
      </c>
      <c r="AR16" s="22" t="s">
        <v>139</v>
      </c>
      <c r="AS16" s="62"/>
      <c r="AT16" s="22" t="s">
        <v>99</v>
      </c>
      <c r="AU16" s="22" t="s">
        <v>243</v>
      </c>
      <c r="AV16" s="22" t="s">
        <v>139</v>
      </c>
      <c r="AW16" s="62"/>
      <c r="AX16" s="22" t="s">
        <v>99</v>
      </c>
      <c r="AY16" s="22" t="s">
        <v>96</v>
      </c>
      <c r="AZ16" s="22" t="s">
        <v>139</v>
      </c>
      <c r="BB16" s="22" t="s">
        <v>99</v>
      </c>
      <c r="BC16" s="22" t="s">
        <v>96</v>
      </c>
      <c r="BD16" s="22" t="s">
        <v>139</v>
      </c>
      <c r="BE16" s="53"/>
      <c r="BF16" s="22" t="s">
        <v>99</v>
      </c>
      <c r="BG16" s="22" t="s">
        <v>96</v>
      </c>
      <c r="BH16" s="22" t="s">
        <v>3</v>
      </c>
      <c r="BJ16" s="22" t="s">
        <v>99</v>
      </c>
      <c r="BK16" s="22" t="s">
        <v>96</v>
      </c>
      <c r="BL16" s="22" t="s">
        <v>139</v>
      </c>
      <c r="BN16" s="22" t="s">
        <v>99</v>
      </c>
      <c r="BO16" s="22" t="s">
        <v>96</v>
      </c>
      <c r="BP16" s="22" t="s">
        <v>139</v>
      </c>
      <c r="BR16" s="22" t="s">
        <v>99</v>
      </c>
      <c r="BS16" s="22" t="s">
        <v>96</v>
      </c>
      <c r="BT16" s="22" t="s">
        <v>3</v>
      </c>
      <c r="BV16" s="22" t="s">
        <v>99</v>
      </c>
      <c r="BW16" s="22" t="s">
        <v>96</v>
      </c>
      <c r="BX16" s="22" t="s">
        <v>139</v>
      </c>
      <c r="BZ16" s="22" t="s">
        <v>99</v>
      </c>
      <c r="CA16" s="22" t="s">
        <v>96</v>
      </c>
      <c r="CB16" s="22" t="s">
        <v>139</v>
      </c>
      <c r="CD16" s="22" t="s">
        <v>99</v>
      </c>
      <c r="CE16" s="22" t="s">
        <v>96</v>
      </c>
      <c r="CF16" s="22" t="s">
        <v>139</v>
      </c>
    </row>
    <row r="17" spans="2:84" ht="15" customHeight="1" thickBot="1">
      <c r="B17" s="37" t="s">
        <v>30</v>
      </c>
      <c r="C17" s="41">
        <v>170</v>
      </c>
      <c r="D17" s="41">
        <v>1</v>
      </c>
      <c r="F17" s="37" t="s">
        <v>30</v>
      </c>
      <c r="G17" s="68">
        <v>20985</v>
      </c>
      <c r="H17" s="41">
        <v>8</v>
      </c>
      <c r="J17" s="37" t="s">
        <v>30</v>
      </c>
      <c r="K17" s="68">
        <v>855</v>
      </c>
      <c r="L17" s="41">
        <v>1</v>
      </c>
      <c r="N17" s="37" t="s">
        <v>14</v>
      </c>
      <c r="O17" s="68" t="s">
        <v>135</v>
      </c>
      <c r="P17" s="41" t="s">
        <v>135</v>
      </c>
      <c r="R17" s="37" t="s">
        <v>30</v>
      </c>
      <c r="S17" s="68">
        <v>1824</v>
      </c>
      <c r="T17" s="41">
        <v>1</v>
      </c>
      <c r="Z17" s="37" t="s">
        <v>30</v>
      </c>
      <c r="AA17" s="68">
        <v>63566</v>
      </c>
      <c r="AB17" s="41">
        <v>16</v>
      </c>
      <c r="AD17" s="37" t="s">
        <v>30</v>
      </c>
      <c r="AE17" s="68">
        <v>14235</v>
      </c>
      <c r="AF17" s="41">
        <v>5</v>
      </c>
      <c r="AG17" s="54"/>
      <c r="AH17" s="37" t="s">
        <v>30</v>
      </c>
      <c r="AI17" s="68">
        <v>60083</v>
      </c>
      <c r="AJ17" s="41">
        <v>13</v>
      </c>
      <c r="AL17" s="37" t="s">
        <v>13</v>
      </c>
      <c r="AM17" s="68">
        <v>7003</v>
      </c>
      <c r="AN17" s="41">
        <v>7</v>
      </c>
      <c r="AP17" s="37" t="s">
        <v>218</v>
      </c>
      <c r="AQ17" s="68">
        <v>13</v>
      </c>
      <c r="AR17" s="68">
        <v>3</v>
      </c>
      <c r="AT17" s="37" t="s">
        <v>236</v>
      </c>
      <c r="AU17" s="68">
        <v>6345</v>
      </c>
      <c r="AV17" s="41">
        <v>4</v>
      </c>
      <c r="AX17" s="37" t="s">
        <v>30</v>
      </c>
      <c r="AY17" s="41">
        <v>81</v>
      </c>
      <c r="AZ17" s="41">
        <v>18</v>
      </c>
      <c r="BF17" s="37" t="s">
        <v>24</v>
      </c>
      <c r="BG17" s="41">
        <v>104</v>
      </c>
      <c r="BH17" s="41">
        <v>17</v>
      </c>
      <c r="BI17" s="54"/>
      <c r="BJ17" s="37" t="s">
        <v>236</v>
      </c>
      <c r="BK17" s="68">
        <v>1870</v>
      </c>
      <c r="BL17" s="68">
        <v>76</v>
      </c>
      <c r="BN17" s="37" t="s">
        <v>30</v>
      </c>
      <c r="BO17" s="41">
        <v>7</v>
      </c>
      <c r="BP17" s="41">
        <v>1</v>
      </c>
      <c r="BR17" s="37" t="s">
        <v>304</v>
      </c>
      <c r="BS17" s="41">
        <v>15</v>
      </c>
      <c r="BT17" s="41">
        <v>2</v>
      </c>
      <c r="BV17" s="37" t="s">
        <v>13</v>
      </c>
      <c r="BW17" s="68">
        <v>215</v>
      </c>
      <c r="BX17" s="41">
        <v>14</v>
      </c>
      <c r="BZ17" s="37" t="s">
        <v>320</v>
      </c>
      <c r="CA17" s="68">
        <v>141</v>
      </c>
      <c r="CB17" s="41">
        <v>16</v>
      </c>
      <c r="CD17" s="37" t="s">
        <v>30</v>
      </c>
      <c r="CE17" s="68">
        <v>413</v>
      </c>
      <c r="CF17" s="41">
        <v>4</v>
      </c>
    </row>
    <row r="18" spans="2:84" ht="14.1" customHeight="1" thickBot="1">
      <c r="B18" s="38" t="s">
        <v>13</v>
      </c>
      <c r="C18" s="42">
        <v>277</v>
      </c>
      <c r="D18" s="42">
        <v>20</v>
      </c>
      <c r="F18" s="38" t="s">
        <v>13</v>
      </c>
      <c r="G18" s="72">
        <v>77195</v>
      </c>
      <c r="H18" s="42">
        <v>27</v>
      </c>
      <c r="J18" s="38" t="s">
        <v>13</v>
      </c>
      <c r="K18" s="72">
        <v>35381</v>
      </c>
      <c r="L18" s="42">
        <v>13</v>
      </c>
      <c r="N18" s="38" t="s">
        <v>22</v>
      </c>
      <c r="O18" s="72" t="s">
        <v>135</v>
      </c>
      <c r="P18" s="42" t="s">
        <v>135</v>
      </c>
      <c r="R18" s="38" t="s">
        <v>13</v>
      </c>
      <c r="S18" s="72">
        <v>13869</v>
      </c>
      <c r="T18" s="42">
        <v>5</v>
      </c>
      <c r="Z18" s="38" t="s">
        <v>13</v>
      </c>
      <c r="AA18" s="68">
        <v>492989</v>
      </c>
      <c r="AB18" s="42">
        <v>183</v>
      </c>
      <c r="AD18" s="37" t="s">
        <v>13</v>
      </c>
      <c r="AE18" s="68">
        <v>167187</v>
      </c>
      <c r="AF18" s="41">
        <v>72</v>
      </c>
      <c r="AG18" s="54"/>
      <c r="AH18" s="38" t="s">
        <v>13</v>
      </c>
      <c r="AI18" s="68">
        <v>283166</v>
      </c>
      <c r="AJ18" s="42">
        <v>120</v>
      </c>
      <c r="AL18" s="38" t="s">
        <v>22</v>
      </c>
      <c r="AM18" s="68">
        <v>13541</v>
      </c>
      <c r="AN18" s="42">
        <v>13</v>
      </c>
      <c r="AP18" s="38" t="s">
        <v>13</v>
      </c>
      <c r="AQ18" s="72">
        <v>463</v>
      </c>
      <c r="AR18" s="72">
        <v>73</v>
      </c>
      <c r="AT18" s="37" t="s">
        <v>24</v>
      </c>
      <c r="AU18" s="68">
        <v>3997</v>
      </c>
      <c r="AV18" s="41">
        <v>1</v>
      </c>
      <c r="AX18" s="38" t="s">
        <v>22</v>
      </c>
      <c r="AY18" s="42">
        <v>85</v>
      </c>
      <c r="AZ18" s="42">
        <v>4</v>
      </c>
      <c r="BB18" s="73" t="s">
        <v>289</v>
      </c>
      <c r="BF18" s="37" t="s">
        <v>236</v>
      </c>
      <c r="BG18" s="41">
        <v>4</v>
      </c>
      <c r="BH18" s="41">
        <v>7</v>
      </c>
      <c r="BI18" s="54"/>
      <c r="BJ18" s="38" t="s">
        <v>24</v>
      </c>
      <c r="BK18" s="72">
        <v>551</v>
      </c>
      <c r="BL18" s="72">
        <v>48</v>
      </c>
      <c r="BN18" s="38" t="s">
        <v>13</v>
      </c>
      <c r="BO18" s="42">
        <v>216</v>
      </c>
      <c r="BP18" s="42">
        <v>13</v>
      </c>
      <c r="BR18" s="37" t="s">
        <v>305</v>
      </c>
      <c r="BS18" s="41">
        <v>20</v>
      </c>
      <c r="BT18" s="41">
        <v>2</v>
      </c>
      <c r="BV18" s="38" t="s">
        <v>22</v>
      </c>
      <c r="BW18" s="68">
        <v>21</v>
      </c>
      <c r="BX18" s="42">
        <v>2</v>
      </c>
      <c r="BZ18" s="38" t="s">
        <v>320</v>
      </c>
      <c r="CA18" s="68">
        <v>61</v>
      </c>
      <c r="CB18" s="42">
        <v>1</v>
      </c>
      <c r="CD18" s="38" t="s">
        <v>13</v>
      </c>
      <c r="CE18" s="68">
        <v>1151</v>
      </c>
      <c r="CF18" s="42">
        <v>79</v>
      </c>
    </row>
    <row r="19" spans="2:84" ht="14.1" customHeight="1" thickBot="1">
      <c r="B19" s="38" t="s">
        <v>22</v>
      </c>
      <c r="C19" s="42">
        <v>343</v>
      </c>
      <c r="D19" s="42">
        <v>32</v>
      </c>
      <c r="F19" s="38" t="s">
        <v>22</v>
      </c>
      <c r="G19" s="72">
        <v>23379</v>
      </c>
      <c r="H19" s="42">
        <v>16</v>
      </c>
      <c r="J19" s="38" t="s">
        <v>165</v>
      </c>
      <c r="K19" s="72">
        <v>3286</v>
      </c>
      <c r="L19" s="42">
        <v>2</v>
      </c>
      <c r="N19" s="38" t="s">
        <v>29</v>
      </c>
      <c r="O19" s="72" t="s">
        <v>135</v>
      </c>
      <c r="P19" s="42" t="s">
        <v>135</v>
      </c>
      <c r="R19" s="38" t="s">
        <v>22</v>
      </c>
      <c r="S19" s="72">
        <v>869</v>
      </c>
      <c r="T19" s="42">
        <v>1</v>
      </c>
      <c r="Z19" s="38" t="s">
        <v>22</v>
      </c>
      <c r="AA19" s="68">
        <v>141247</v>
      </c>
      <c r="AB19" s="42">
        <v>59</v>
      </c>
      <c r="AD19" s="37" t="s">
        <v>22</v>
      </c>
      <c r="AE19" s="68">
        <v>37843</v>
      </c>
      <c r="AF19" s="41">
        <v>12</v>
      </c>
      <c r="AG19" s="54"/>
      <c r="AH19" s="38" t="s">
        <v>165</v>
      </c>
      <c r="AI19" s="68">
        <v>331</v>
      </c>
      <c r="AJ19" s="42">
        <v>1</v>
      </c>
      <c r="AL19" s="38" t="s">
        <v>18</v>
      </c>
      <c r="AM19" s="68">
        <v>3845</v>
      </c>
      <c r="AN19" s="42">
        <v>1</v>
      </c>
      <c r="AP19" s="38" t="s">
        <v>22</v>
      </c>
      <c r="AQ19" s="72">
        <v>134</v>
      </c>
      <c r="AR19" s="72">
        <v>18</v>
      </c>
      <c r="AT19" s="37" t="s">
        <v>236</v>
      </c>
      <c r="AU19" s="68">
        <v>957</v>
      </c>
      <c r="AV19" s="41">
        <v>1</v>
      </c>
      <c r="AX19" s="38" t="s">
        <v>13</v>
      </c>
      <c r="AY19" s="42">
        <v>464</v>
      </c>
      <c r="AZ19" s="42">
        <v>14</v>
      </c>
      <c r="BF19" s="37" t="s">
        <v>236</v>
      </c>
      <c r="BG19" s="41">
        <v>31</v>
      </c>
      <c r="BH19" s="41">
        <v>7</v>
      </c>
      <c r="BI19" s="54"/>
      <c r="BJ19" s="38" t="s">
        <v>13</v>
      </c>
      <c r="BK19" s="72">
        <v>47</v>
      </c>
      <c r="BL19" s="72">
        <v>7</v>
      </c>
      <c r="BN19" s="38" t="s">
        <v>22</v>
      </c>
      <c r="BO19" s="42">
        <v>38</v>
      </c>
      <c r="BP19" s="42">
        <v>2</v>
      </c>
      <c r="BR19" s="37" t="s">
        <v>306</v>
      </c>
      <c r="BS19" s="41">
        <v>53</v>
      </c>
      <c r="BT19" s="41">
        <v>2</v>
      </c>
      <c r="BV19" s="38" t="s">
        <v>18</v>
      </c>
      <c r="BW19" s="68">
        <v>17</v>
      </c>
      <c r="BX19" s="42">
        <v>1</v>
      </c>
      <c r="BZ19" s="38" t="s">
        <v>320</v>
      </c>
      <c r="CA19" s="68">
        <v>272</v>
      </c>
      <c r="CB19" s="42">
        <v>4</v>
      </c>
      <c r="CD19" s="38" t="s">
        <v>22</v>
      </c>
      <c r="CE19" s="68">
        <v>562</v>
      </c>
      <c r="CF19" s="42">
        <v>43</v>
      </c>
    </row>
    <row r="20" spans="2:84" ht="14.1" customHeight="1" thickBot="1">
      <c r="B20" s="37" t="s">
        <v>18</v>
      </c>
      <c r="C20" s="41">
        <v>12</v>
      </c>
      <c r="D20" s="41">
        <v>1</v>
      </c>
      <c r="F20" s="37" t="s">
        <v>18</v>
      </c>
      <c r="G20" s="68">
        <v>14306</v>
      </c>
      <c r="H20" s="41">
        <v>4</v>
      </c>
      <c r="J20" s="37" t="s">
        <v>22</v>
      </c>
      <c r="K20" s="68">
        <v>9072</v>
      </c>
      <c r="L20" s="41">
        <v>4</v>
      </c>
      <c r="N20" s="37" t="s">
        <v>13</v>
      </c>
      <c r="O20" s="68" t="s">
        <v>135</v>
      </c>
      <c r="P20" s="41" t="s">
        <v>135</v>
      </c>
      <c r="R20" s="37" t="s">
        <v>16</v>
      </c>
      <c r="S20" s="68">
        <v>1157</v>
      </c>
      <c r="T20" s="41">
        <v>1</v>
      </c>
      <c r="Z20" s="37" t="s">
        <v>74</v>
      </c>
      <c r="AA20" s="68">
        <v>1331</v>
      </c>
      <c r="AB20" s="41">
        <v>1</v>
      </c>
      <c r="AD20" s="37" t="s">
        <v>78</v>
      </c>
      <c r="AE20" s="68">
        <v>7081</v>
      </c>
      <c r="AF20" s="41">
        <v>2</v>
      </c>
      <c r="AG20" s="54"/>
      <c r="AH20" s="37" t="s">
        <v>22</v>
      </c>
      <c r="AI20" s="68">
        <v>65206</v>
      </c>
      <c r="AJ20" s="41">
        <v>23</v>
      </c>
      <c r="AL20" s="37" t="s">
        <v>16</v>
      </c>
      <c r="AM20" s="68">
        <v>3942</v>
      </c>
      <c r="AN20" s="41">
        <v>1</v>
      </c>
      <c r="AP20" s="37" t="s">
        <v>74</v>
      </c>
      <c r="AQ20" s="68">
        <v>19</v>
      </c>
      <c r="AR20" s="68">
        <v>1</v>
      </c>
      <c r="AT20" s="37" t="s">
        <v>236</v>
      </c>
      <c r="AU20" s="68">
        <v>7051</v>
      </c>
      <c r="AV20" s="41">
        <v>1</v>
      </c>
      <c r="AX20" s="37" t="s">
        <v>18</v>
      </c>
      <c r="AY20" s="41">
        <v>84</v>
      </c>
      <c r="AZ20" s="41">
        <v>13</v>
      </c>
      <c r="BF20" s="37" t="s">
        <v>29</v>
      </c>
      <c r="BG20" s="41">
        <v>104</v>
      </c>
      <c r="BH20" s="41">
        <v>14</v>
      </c>
      <c r="BI20" s="54"/>
      <c r="BJ20" s="37" t="s">
        <v>22</v>
      </c>
      <c r="BK20" s="68">
        <v>21</v>
      </c>
      <c r="BL20" s="68">
        <v>3</v>
      </c>
      <c r="BN20" s="37" t="s">
        <v>6</v>
      </c>
      <c r="BO20" s="41">
        <v>2</v>
      </c>
      <c r="BP20" s="41">
        <v>1</v>
      </c>
      <c r="BR20" s="37" t="s">
        <v>307</v>
      </c>
      <c r="BS20" s="41">
        <v>276</v>
      </c>
      <c r="BT20" s="41">
        <v>3</v>
      </c>
      <c r="BV20" s="37" t="s">
        <v>16</v>
      </c>
      <c r="BW20" s="68">
        <v>19</v>
      </c>
      <c r="BX20" s="41">
        <v>1</v>
      </c>
      <c r="BZ20" s="37" t="s">
        <v>320</v>
      </c>
      <c r="CA20" s="68">
        <v>69</v>
      </c>
      <c r="CB20" s="41">
        <v>4</v>
      </c>
      <c r="CD20" s="37" t="s">
        <v>72</v>
      </c>
      <c r="CE20" s="68">
        <v>37</v>
      </c>
      <c r="CF20" s="41">
        <v>2</v>
      </c>
    </row>
    <row r="21" spans="2:84" ht="14.1" customHeight="1" thickBot="1">
      <c r="B21" s="38" t="s">
        <v>6</v>
      </c>
      <c r="C21" s="42">
        <v>5</v>
      </c>
      <c r="D21" s="42">
        <v>1</v>
      </c>
      <c r="F21" s="38" t="s">
        <v>359</v>
      </c>
      <c r="G21" s="72">
        <v>4578</v>
      </c>
      <c r="H21" s="42">
        <v>1</v>
      </c>
      <c r="J21" s="38" t="s">
        <v>18</v>
      </c>
      <c r="K21" s="72">
        <v>15083</v>
      </c>
      <c r="L21" s="42">
        <v>3</v>
      </c>
      <c r="N21" s="38" t="s">
        <v>9</v>
      </c>
      <c r="O21" s="72" t="s">
        <v>135</v>
      </c>
      <c r="P21" s="42" t="s">
        <v>135</v>
      </c>
      <c r="R21" s="38" t="s">
        <v>56</v>
      </c>
      <c r="S21" s="72">
        <v>2508</v>
      </c>
      <c r="T21" s="42">
        <v>1</v>
      </c>
      <c r="Z21" s="38" t="s">
        <v>72</v>
      </c>
      <c r="AA21" s="68">
        <v>1736</v>
      </c>
      <c r="AB21" s="42">
        <v>1</v>
      </c>
      <c r="AD21" s="37" t="s">
        <v>18</v>
      </c>
      <c r="AE21" s="68">
        <v>22941</v>
      </c>
      <c r="AF21" s="41">
        <v>7</v>
      </c>
      <c r="AG21" s="54"/>
      <c r="AH21" s="38" t="s">
        <v>150</v>
      </c>
      <c r="AI21" s="68">
        <v>27667</v>
      </c>
      <c r="AJ21" s="42">
        <v>3</v>
      </c>
      <c r="AL21" s="38" t="s">
        <v>45</v>
      </c>
      <c r="AM21" s="68">
        <v>2114</v>
      </c>
      <c r="AN21" s="42">
        <v>1</v>
      </c>
      <c r="AP21" s="38" t="s">
        <v>72</v>
      </c>
      <c r="AQ21" s="72">
        <v>1</v>
      </c>
      <c r="AR21" s="72">
        <v>1</v>
      </c>
      <c r="AT21" s="37" t="s">
        <v>8</v>
      </c>
      <c r="AU21" s="68">
        <v>60198</v>
      </c>
      <c r="AV21" s="41">
        <v>3</v>
      </c>
      <c r="AX21" s="38" t="s">
        <v>31</v>
      </c>
      <c r="AY21" s="42">
        <v>32</v>
      </c>
      <c r="AZ21" s="42">
        <v>1</v>
      </c>
      <c r="BF21" s="37" t="s">
        <v>236</v>
      </c>
      <c r="BG21" s="41">
        <v>66</v>
      </c>
      <c r="BH21" s="41">
        <v>1</v>
      </c>
      <c r="BI21" s="54"/>
      <c r="BJ21" s="38" t="s">
        <v>18</v>
      </c>
      <c r="BK21" s="72">
        <v>11</v>
      </c>
      <c r="BL21" s="72">
        <v>4</v>
      </c>
      <c r="BN21" s="38" t="s">
        <v>298</v>
      </c>
      <c r="BO21" s="42">
        <v>19</v>
      </c>
      <c r="BP21" s="42">
        <v>1</v>
      </c>
      <c r="BV21" s="38" t="s">
        <v>41</v>
      </c>
      <c r="BW21" s="68">
        <v>8</v>
      </c>
      <c r="BX21" s="42">
        <v>1</v>
      </c>
      <c r="BZ21" s="38" t="s">
        <v>320</v>
      </c>
      <c r="CA21" s="68">
        <v>76</v>
      </c>
      <c r="CB21" s="42">
        <v>6</v>
      </c>
      <c r="CD21" s="38" t="s">
        <v>18</v>
      </c>
      <c r="CE21" s="68">
        <v>345</v>
      </c>
      <c r="CF21" s="42">
        <v>20</v>
      </c>
    </row>
    <row r="22" spans="2:84" ht="14.1" customHeight="1" thickBot="1">
      <c r="B22" s="38" t="s">
        <v>45</v>
      </c>
      <c r="C22" s="42">
        <v>9</v>
      </c>
      <c r="D22" s="42">
        <v>2</v>
      </c>
      <c r="F22" s="38" t="s">
        <v>16</v>
      </c>
      <c r="G22" s="72">
        <v>7539</v>
      </c>
      <c r="H22" s="42">
        <v>3</v>
      </c>
      <c r="J22" s="38" t="s">
        <v>17</v>
      </c>
      <c r="K22" s="72">
        <v>2042</v>
      </c>
      <c r="L22" s="42">
        <v>1</v>
      </c>
      <c r="N22" s="38" t="s">
        <v>24</v>
      </c>
      <c r="O22" s="72" t="s">
        <v>135</v>
      </c>
      <c r="P22" s="42" t="s">
        <v>135</v>
      </c>
      <c r="R22" s="38" t="s">
        <v>154</v>
      </c>
      <c r="S22" s="72">
        <v>303</v>
      </c>
      <c r="T22" s="42">
        <v>1</v>
      </c>
      <c r="Z22" s="38" t="s">
        <v>18</v>
      </c>
      <c r="AA22" s="68">
        <v>132118</v>
      </c>
      <c r="AB22" s="42">
        <v>25</v>
      </c>
      <c r="AD22" s="37" t="s">
        <v>76</v>
      </c>
      <c r="AE22" s="68">
        <v>320</v>
      </c>
      <c r="AF22" s="41">
        <v>1</v>
      </c>
      <c r="AG22" s="54"/>
      <c r="AH22" s="38" t="s">
        <v>18</v>
      </c>
      <c r="AI22" s="68">
        <v>87168</v>
      </c>
      <c r="AJ22" s="42">
        <v>20</v>
      </c>
      <c r="AL22" s="38" t="s">
        <v>209</v>
      </c>
      <c r="AM22" s="68">
        <v>3590</v>
      </c>
      <c r="AN22" s="42">
        <v>4</v>
      </c>
      <c r="AP22" s="38" t="s">
        <v>18</v>
      </c>
      <c r="AQ22" s="72">
        <v>81</v>
      </c>
      <c r="AR22" s="72">
        <v>12</v>
      </c>
      <c r="AT22" s="37" t="s">
        <v>13</v>
      </c>
      <c r="AU22" s="68">
        <v>11282</v>
      </c>
      <c r="AV22" s="41">
        <v>4</v>
      </c>
      <c r="AX22" s="38" t="s">
        <v>16</v>
      </c>
      <c r="AY22" s="42">
        <v>29</v>
      </c>
      <c r="AZ22" s="42">
        <v>4</v>
      </c>
      <c r="BF22" s="37" t="s">
        <v>236</v>
      </c>
      <c r="BG22" s="41">
        <v>83</v>
      </c>
      <c r="BH22" s="41">
        <v>7</v>
      </c>
      <c r="BI22" s="54"/>
      <c r="BJ22" s="38" t="s">
        <v>41</v>
      </c>
      <c r="BK22" s="72">
        <v>8</v>
      </c>
      <c r="BL22" s="72">
        <v>2</v>
      </c>
      <c r="BN22" s="38" t="s">
        <v>17</v>
      </c>
      <c r="BO22" s="42">
        <v>10</v>
      </c>
      <c r="BP22" s="42">
        <v>1</v>
      </c>
      <c r="BV22" s="38" t="s">
        <v>236</v>
      </c>
      <c r="BW22" s="68">
        <v>390</v>
      </c>
      <c r="BX22" s="42">
        <v>38</v>
      </c>
      <c r="BZ22" s="38" t="s">
        <v>294</v>
      </c>
      <c r="CA22" s="68">
        <v>5</v>
      </c>
      <c r="CB22" s="42">
        <v>1</v>
      </c>
      <c r="CD22" s="38" t="s">
        <v>31</v>
      </c>
      <c r="CE22" s="68">
        <v>314</v>
      </c>
      <c r="CF22" s="42">
        <v>8</v>
      </c>
    </row>
    <row r="23" spans="2:84" ht="14.1" customHeight="1" thickBot="1">
      <c r="B23" s="37" t="s">
        <v>29</v>
      </c>
      <c r="C23" s="41">
        <v>738</v>
      </c>
      <c r="D23" s="41">
        <v>52</v>
      </c>
      <c r="F23" s="37" t="s">
        <v>6</v>
      </c>
      <c r="G23" s="68">
        <v>30019</v>
      </c>
      <c r="H23" s="41">
        <v>9</v>
      </c>
      <c r="J23" s="37" t="s">
        <v>63</v>
      </c>
      <c r="K23" s="68">
        <v>20889</v>
      </c>
      <c r="L23" s="41">
        <v>4</v>
      </c>
      <c r="N23" s="37" t="s">
        <v>6</v>
      </c>
      <c r="O23" s="68" t="s">
        <v>135</v>
      </c>
      <c r="P23" s="41" t="s">
        <v>135</v>
      </c>
      <c r="R23" s="37" t="s">
        <v>29</v>
      </c>
      <c r="S23" s="68">
        <v>72957</v>
      </c>
      <c r="T23" s="41">
        <v>15</v>
      </c>
      <c r="Z23" s="37" t="s">
        <v>31</v>
      </c>
      <c r="AA23" s="68">
        <v>4845</v>
      </c>
      <c r="AB23" s="41">
        <v>1</v>
      </c>
      <c r="AD23" s="37" t="s">
        <v>41</v>
      </c>
      <c r="AE23" s="68">
        <v>2857</v>
      </c>
      <c r="AF23" s="41">
        <v>1</v>
      </c>
      <c r="AG23" s="54"/>
      <c r="AH23" s="37" t="s">
        <v>16</v>
      </c>
      <c r="AI23" s="68">
        <v>12932</v>
      </c>
      <c r="AJ23" s="41">
        <v>6</v>
      </c>
      <c r="AL23" s="37" t="s">
        <v>154</v>
      </c>
      <c r="AM23" s="68">
        <v>467</v>
      </c>
      <c r="AN23" s="41">
        <v>1</v>
      </c>
      <c r="AP23" s="37" t="s">
        <v>16</v>
      </c>
      <c r="AQ23" s="68">
        <v>25</v>
      </c>
      <c r="AR23" s="68">
        <v>5</v>
      </c>
      <c r="AT23" s="37" t="s">
        <v>22</v>
      </c>
      <c r="AU23" s="68">
        <v>4463</v>
      </c>
      <c r="AV23" s="41">
        <v>2</v>
      </c>
      <c r="AX23" s="37" t="s">
        <v>6</v>
      </c>
      <c r="AY23" s="41">
        <v>32</v>
      </c>
      <c r="AZ23" s="41">
        <v>6</v>
      </c>
      <c r="BF23" s="37" t="s">
        <v>22</v>
      </c>
      <c r="BG23" s="41">
        <v>11</v>
      </c>
      <c r="BH23" s="41">
        <v>3</v>
      </c>
      <c r="BI23" s="54"/>
      <c r="BJ23" s="37" t="s">
        <v>29</v>
      </c>
      <c r="BK23" s="68">
        <v>234</v>
      </c>
      <c r="BL23" s="68">
        <v>24</v>
      </c>
      <c r="BN23" s="37" t="s">
        <v>45</v>
      </c>
      <c r="BO23" s="41">
        <v>14</v>
      </c>
      <c r="BP23" s="41">
        <v>1</v>
      </c>
      <c r="BV23" s="37" t="s">
        <v>310</v>
      </c>
      <c r="BW23" s="68">
        <v>26</v>
      </c>
      <c r="BX23" s="41">
        <v>1</v>
      </c>
      <c r="BZ23" s="37" t="s">
        <v>320</v>
      </c>
      <c r="CA23" s="68">
        <v>137</v>
      </c>
      <c r="CB23" s="41">
        <v>21</v>
      </c>
      <c r="CD23" s="37" t="s">
        <v>16</v>
      </c>
      <c r="CE23" s="68">
        <v>355</v>
      </c>
      <c r="CF23" s="41">
        <v>15</v>
      </c>
    </row>
    <row r="24" spans="2:84" ht="14.1" customHeight="1" thickBot="1">
      <c r="B24" s="38" t="s">
        <v>46</v>
      </c>
      <c r="C24" s="42">
        <v>8</v>
      </c>
      <c r="D24" s="42">
        <v>2</v>
      </c>
      <c r="F24" s="38" t="s">
        <v>17</v>
      </c>
      <c r="G24" s="72">
        <v>3530</v>
      </c>
      <c r="H24" s="42">
        <v>1</v>
      </c>
      <c r="J24" s="38" t="s">
        <v>29</v>
      </c>
      <c r="K24" s="72">
        <v>25734</v>
      </c>
      <c r="L24" s="42">
        <v>6</v>
      </c>
      <c r="N24" s="38" t="s">
        <v>31</v>
      </c>
      <c r="O24" s="72" t="s">
        <v>135</v>
      </c>
      <c r="P24" s="42" t="s">
        <v>135</v>
      </c>
      <c r="R24" s="38" t="s">
        <v>32</v>
      </c>
      <c r="S24" s="72">
        <v>2441</v>
      </c>
      <c r="T24" s="42">
        <v>1</v>
      </c>
      <c r="Z24" s="38" t="s">
        <v>16</v>
      </c>
      <c r="AA24" s="68">
        <v>19566</v>
      </c>
      <c r="AB24" s="42">
        <v>9</v>
      </c>
      <c r="AD24" s="37" t="s">
        <v>6</v>
      </c>
      <c r="AE24" s="68">
        <v>7597</v>
      </c>
      <c r="AF24" s="41">
        <v>2</v>
      </c>
      <c r="AG24" s="54"/>
      <c r="AH24" s="38" t="s">
        <v>6</v>
      </c>
      <c r="AI24" s="68">
        <v>77902</v>
      </c>
      <c r="AJ24" s="42">
        <v>23</v>
      </c>
      <c r="AL24" s="38" t="s">
        <v>29</v>
      </c>
      <c r="AM24" s="68">
        <v>96207</v>
      </c>
      <c r="AN24" s="42">
        <v>68</v>
      </c>
      <c r="AP24" s="38" t="s">
        <v>6</v>
      </c>
      <c r="AQ24" s="72">
        <v>28</v>
      </c>
      <c r="AR24" s="72">
        <v>4</v>
      </c>
      <c r="AT24" s="37" t="s">
        <v>24</v>
      </c>
      <c r="AU24" s="68">
        <v>18780</v>
      </c>
      <c r="AV24" s="41">
        <v>14</v>
      </c>
      <c r="AX24" s="38" t="s">
        <v>41</v>
      </c>
      <c r="AY24" s="42">
        <v>7</v>
      </c>
      <c r="AZ24" s="42">
        <v>1</v>
      </c>
      <c r="BF24" s="37" t="s">
        <v>236</v>
      </c>
      <c r="BG24" s="41">
        <v>13</v>
      </c>
      <c r="BH24" s="41">
        <v>2</v>
      </c>
      <c r="BJ24" s="38" t="s">
        <v>8</v>
      </c>
      <c r="BK24" s="72">
        <v>16</v>
      </c>
      <c r="BL24" s="72">
        <v>2</v>
      </c>
      <c r="BN24" s="38" t="s">
        <v>63</v>
      </c>
      <c r="BO24" s="42">
        <v>141</v>
      </c>
      <c r="BP24" s="42">
        <v>6</v>
      </c>
      <c r="BV24" s="38" t="s">
        <v>29</v>
      </c>
      <c r="BW24" s="68">
        <v>189</v>
      </c>
      <c r="BX24" s="42">
        <v>14</v>
      </c>
      <c r="BZ24" s="38" t="s">
        <v>320</v>
      </c>
      <c r="CA24" s="68">
        <v>19</v>
      </c>
      <c r="CB24" s="42">
        <v>2</v>
      </c>
      <c r="CD24" s="38" t="s">
        <v>6</v>
      </c>
      <c r="CE24" s="68">
        <v>853</v>
      </c>
      <c r="CF24" s="42">
        <v>9</v>
      </c>
    </row>
    <row r="25" spans="2:84" ht="14.1" customHeight="1" thickBot="1">
      <c r="B25" s="38" t="s">
        <v>32</v>
      </c>
      <c r="C25" s="42">
        <v>66</v>
      </c>
      <c r="D25" s="42">
        <v>3</v>
      </c>
      <c r="F25" s="38" t="s">
        <v>56</v>
      </c>
      <c r="G25" s="72">
        <v>13330</v>
      </c>
      <c r="H25" s="42">
        <v>7</v>
      </c>
      <c r="J25" s="38" t="s">
        <v>46</v>
      </c>
      <c r="K25" s="72">
        <v>3087</v>
      </c>
      <c r="L25" s="42">
        <v>1</v>
      </c>
      <c r="N25" s="38" t="s">
        <v>5</v>
      </c>
      <c r="O25" s="72" t="s">
        <v>135</v>
      </c>
      <c r="P25" s="42" t="s">
        <v>135</v>
      </c>
      <c r="R25" s="38" t="s">
        <v>24</v>
      </c>
      <c r="S25" s="72">
        <v>28562</v>
      </c>
      <c r="T25" s="42">
        <v>15</v>
      </c>
      <c r="Z25" s="38" t="s">
        <v>6</v>
      </c>
      <c r="AA25" s="68">
        <v>155196</v>
      </c>
      <c r="AB25" s="42">
        <v>13</v>
      </c>
      <c r="AD25" s="37" t="s">
        <v>17</v>
      </c>
      <c r="AE25" s="68">
        <v>2431</v>
      </c>
      <c r="AF25" s="41">
        <v>1</v>
      </c>
      <c r="AG25" s="54"/>
      <c r="AH25" s="38" t="s">
        <v>76</v>
      </c>
      <c r="AI25" s="68">
        <v>5415</v>
      </c>
      <c r="AJ25" s="42">
        <v>2</v>
      </c>
      <c r="AL25" s="38" t="s">
        <v>109</v>
      </c>
      <c r="AM25" s="68">
        <v>3121</v>
      </c>
      <c r="AN25" s="42">
        <v>1</v>
      </c>
      <c r="AP25" s="38" t="s">
        <v>41</v>
      </c>
      <c r="AQ25" s="72">
        <v>12</v>
      </c>
      <c r="AR25" s="72">
        <v>1</v>
      </c>
      <c r="AT25" s="37" t="s">
        <v>25</v>
      </c>
      <c r="AU25" s="68">
        <v>7628</v>
      </c>
      <c r="AV25" s="41">
        <v>2</v>
      </c>
      <c r="AX25" s="38" t="s">
        <v>283</v>
      </c>
      <c r="AY25" s="42">
        <v>51</v>
      </c>
      <c r="AZ25" s="42">
        <v>5</v>
      </c>
      <c r="BF25" s="37" t="s">
        <v>9</v>
      </c>
      <c r="BG25" s="41">
        <v>2</v>
      </c>
      <c r="BH25" s="41">
        <v>1</v>
      </c>
      <c r="BJ25" s="38" t="s">
        <v>32</v>
      </c>
      <c r="BK25" s="72">
        <v>82</v>
      </c>
      <c r="BL25" s="72">
        <v>5</v>
      </c>
      <c r="BN25" s="38" t="s">
        <v>29</v>
      </c>
      <c r="BO25" s="42">
        <v>390</v>
      </c>
      <c r="BP25" s="42">
        <v>20</v>
      </c>
      <c r="BV25" s="38" t="s">
        <v>32</v>
      </c>
      <c r="BW25" s="68">
        <v>9</v>
      </c>
      <c r="BX25" s="42">
        <v>1</v>
      </c>
      <c r="BZ25" s="38" t="s">
        <v>312</v>
      </c>
      <c r="CA25" s="68">
        <v>305</v>
      </c>
      <c r="CB25" s="42">
        <v>21</v>
      </c>
      <c r="CD25" s="38" t="s">
        <v>41</v>
      </c>
      <c r="CE25" s="68">
        <v>290</v>
      </c>
      <c r="CF25" s="42">
        <v>7</v>
      </c>
    </row>
    <row r="26" spans="2:84" ht="14.1" customHeight="1" thickBot="1">
      <c r="B26" s="37" t="s">
        <v>24</v>
      </c>
      <c r="C26" s="41">
        <v>566</v>
      </c>
      <c r="D26" s="41">
        <v>58</v>
      </c>
      <c r="F26" s="37" t="s">
        <v>45</v>
      </c>
      <c r="G26" s="68">
        <v>5485</v>
      </c>
      <c r="H26" s="41">
        <v>1</v>
      </c>
      <c r="J26" s="37" t="s">
        <v>32</v>
      </c>
      <c r="K26" s="68">
        <v>2748</v>
      </c>
      <c r="L26" s="41">
        <v>1</v>
      </c>
      <c r="N26" s="37" t="s">
        <v>7</v>
      </c>
      <c r="O26" s="68" t="s">
        <v>135</v>
      </c>
      <c r="P26" s="41" t="s">
        <v>135</v>
      </c>
      <c r="R26" s="37" t="s">
        <v>9</v>
      </c>
      <c r="S26" s="68">
        <v>18665</v>
      </c>
      <c r="T26" s="41">
        <v>6</v>
      </c>
      <c r="Z26" s="37" t="s">
        <v>76</v>
      </c>
      <c r="AA26" s="68">
        <v>4556</v>
      </c>
      <c r="AB26" s="41">
        <v>2</v>
      </c>
      <c r="AD26" s="37" t="s">
        <v>56</v>
      </c>
      <c r="AE26" s="68">
        <v>221</v>
      </c>
      <c r="AF26" s="41">
        <v>1</v>
      </c>
      <c r="AG26" s="54"/>
      <c r="AH26" s="37" t="s">
        <v>41</v>
      </c>
      <c r="AI26" s="68">
        <v>982</v>
      </c>
      <c r="AJ26" s="41">
        <v>3</v>
      </c>
      <c r="AL26" s="37" t="s">
        <v>32</v>
      </c>
      <c r="AM26" s="68">
        <v>5636</v>
      </c>
      <c r="AN26" s="41">
        <v>3</v>
      </c>
      <c r="AP26" s="37" t="s">
        <v>45</v>
      </c>
      <c r="AQ26" s="68">
        <v>15</v>
      </c>
      <c r="AR26" s="68">
        <v>2</v>
      </c>
      <c r="AT26" s="37" t="s">
        <v>9</v>
      </c>
      <c r="AU26" s="68">
        <v>690</v>
      </c>
      <c r="AV26" s="41">
        <v>1</v>
      </c>
      <c r="AX26" s="37" t="s">
        <v>56</v>
      </c>
      <c r="AY26" s="41">
        <v>6</v>
      </c>
      <c r="AZ26" s="41">
        <v>1</v>
      </c>
      <c r="BF26" s="37" t="s">
        <v>236</v>
      </c>
      <c r="BG26" s="41">
        <v>23</v>
      </c>
      <c r="BH26" s="41">
        <v>6</v>
      </c>
      <c r="BJ26" s="37" t="s">
        <v>9</v>
      </c>
      <c r="BK26" s="68">
        <v>90</v>
      </c>
      <c r="BL26" s="68">
        <v>5</v>
      </c>
      <c r="BN26" s="37" t="s">
        <v>46</v>
      </c>
      <c r="BO26" s="41">
        <v>64</v>
      </c>
      <c r="BP26" s="41">
        <v>3</v>
      </c>
      <c r="BV26" s="37" t="s">
        <v>24</v>
      </c>
      <c r="BW26" s="68">
        <v>276</v>
      </c>
      <c r="BX26" s="41">
        <v>37</v>
      </c>
      <c r="BZ26" s="37" t="s">
        <v>314</v>
      </c>
      <c r="CA26" s="68">
        <v>27</v>
      </c>
      <c r="CB26" s="41">
        <v>6</v>
      </c>
      <c r="CD26" s="37" t="s">
        <v>17</v>
      </c>
      <c r="CE26" s="68">
        <v>317</v>
      </c>
      <c r="CF26" s="41">
        <v>7</v>
      </c>
    </row>
    <row r="27" spans="2:84" ht="14.1" customHeight="1" thickBot="1">
      <c r="B27" s="38" t="s">
        <v>9</v>
      </c>
      <c r="C27" s="42">
        <v>128</v>
      </c>
      <c r="D27" s="42">
        <v>10</v>
      </c>
      <c r="F27" s="38" t="s">
        <v>63</v>
      </c>
      <c r="G27" s="72">
        <v>20657</v>
      </c>
      <c r="H27" s="42">
        <v>3</v>
      </c>
      <c r="J27" s="38" t="s">
        <v>24</v>
      </c>
      <c r="K27" s="72">
        <v>34827</v>
      </c>
      <c r="L27" s="42">
        <v>22</v>
      </c>
      <c r="N27" s="38" t="s">
        <v>10</v>
      </c>
      <c r="O27" s="72" t="s">
        <v>135</v>
      </c>
      <c r="P27" s="42" t="s">
        <v>135</v>
      </c>
      <c r="R27" s="38" t="s">
        <v>42</v>
      </c>
      <c r="S27" s="72">
        <v>437</v>
      </c>
      <c r="T27" s="42">
        <v>1</v>
      </c>
      <c r="Z27" s="38" t="s">
        <v>41</v>
      </c>
      <c r="AA27" s="68">
        <v>4910</v>
      </c>
      <c r="AB27" s="42">
        <v>5</v>
      </c>
      <c r="AD27" s="37" t="s">
        <v>45</v>
      </c>
      <c r="AE27" s="68">
        <v>2218</v>
      </c>
      <c r="AF27" s="41">
        <v>1</v>
      </c>
      <c r="AG27" s="54"/>
      <c r="AH27" s="38" t="s">
        <v>17</v>
      </c>
      <c r="AI27" s="68">
        <v>4923</v>
      </c>
      <c r="AJ27" s="42">
        <v>2</v>
      </c>
      <c r="AL27" s="38" t="s">
        <v>24</v>
      </c>
      <c r="AM27" s="68">
        <v>56453</v>
      </c>
      <c r="AN27" s="42">
        <v>33</v>
      </c>
      <c r="AP27" s="38" t="s">
        <v>63</v>
      </c>
      <c r="AQ27" s="72">
        <v>68</v>
      </c>
      <c r="AR27" s="72">
        <v>9</v>
      </c>
      <c r="AT27" s="37" t="s">
        <v>29</v>
      </c>
      <c r="AU27" s="68">
        <v>2052</v>
      </c>
      <c r="AV27" s="41">
        <v>2</v>
      </c>
      <c r="AX27" s="38" t="s">
        <v>63</v>
      </c>
      <c r="AY27" s="42">
        <v>44</v>
      </c>
      <c r="AZ27" s="42">
        <v>3</v>
      </c>
      <c r="BJ27" s="38" t="s">
        <v>42</v>
      </c>
      <c r="BK27" s="72">
        <v>17</v>
      </c>
      <c r="BL27" s="72">
        <v>1</v>
      </c>
      <c r="BN27" s="38" t="s">
        <v>32</v>
      </c>
      <c r="BO27" s="42">
        <v>36</v>
      </c>
      <c r="BP27" s="42">
        <v>2</v>
      </c>
      <c r="BV27" s="38" t="s">
        <v>9</v>
      </c>
      <c r="BW27" s="68">
        <v>35</v>
      </c>
      <c r="BX27" s="42">
        <v>3</v>
      </c>
      <c r="BZ27" s="38" t="s">
        <v>315</v>
      </c>
      <c r="CA27" s="68">
        <v>286</v>
      </c>
      <c r="CB27" s="42">
        <v>16</v>
      </c>
      <c r="CD27" s="38" t="s">
        <v>56</v>
      </c>
      <c r="CE27" s="68">
        <v>315</v>
      </c>
      <c r="CF27" s="42">
        <v>7</v>
      </c>
    </row>
    <row r="28" spans="2:84" ht="14.1" customHeight="1" thickBot="1">
      <c r="B28" s="38" t="s">
        <v>36</v>
      </c>
      <c r="C28" s="42">
        <v>25</v>
      </c>
      <c r="D28" s="42">
        <v>2</v>
      </c>
      <c r="F28" s="38" t="s">
        <v>29</v>
      </c>
      <c r="G28" s="72">
        <v>223561</v>
      </c>
      <c r="H28" s="42">
        <v>59</v>
      </c>
      <c r="J28" s="38" t="s">
        <v>9</v>
      </c>
      <c r="K28" s="72">
        <v>29437</v>
      </c>
      <c r="L28" s="42">
        <v>10</v>
      </c>
      <c r="N28" s="38" t="s">
        <v>57</v>
      </c>
      <c r="O28" s="72" t="s">
        <v>135</v>
      </c>
      <c r="P28" s="42" t="s">
        <v>135</v>
      </c>
      <c r="R28" s="38" t="s">
        <v>348</v>
      </c>
      <c r="S28" s="72">
        <v>340</v>
      </c>
      <c r="T28" s="42">
        <v>1</v>
      </c>
      <c r="Z28" s="38" t="s">
        <v>17</v>
      </c>
      <c r="AA28" s="68">
        <v>19403</v>
      </c>
      <c r="AB28" s="42">
        <v>9</v>
      </c>
      <c r="AD28" s="37" t="s">
        <v>63</v>
      </c>
      <c r="AE28" s="68">
        <v>52516</v>
      </c>
      <c r="AF28" s="41">
        <v>8</v>
      </c>
      <c r="AG28" s="54"/>
      <c r="AH28" s="38" t="s">
        <v>56</v>
      </c>
      <c r="AI28" s="68">
        <v>9427</v>
      </c>
      <c r="AJ28" s="42">
        <v>3</v>
      </c>
      <c r="AL28" s="38" t="s">
        <v>9</v>
      </c>
      <c r="AM28" s="68">
        <v>5105</v>
      </c>
      <c r="AN28" s="42">
        <v>4</v>
      </c>
      <c r="AP28" s="38" t="s">
        <v>155</v>
      </c>
      <c r="AQ28" s="72">
        <v>7</v>
      </c>
      <c r="AR28" s="72">
        <v>1</v>
      </c>
      <c r="AT28" s="37" t="s">
        <v>84</v>
      </c>
      <c r="AU28" s="68">
        <v>1249</v>
      </c>
      <c r="AV28" s="41">
        <v>1</v>
      </c>
      <c r="AX28" s="38" t="s">
        <v>245</v>
      </c>
      <c r="AY28" s="42">
        <v>13</v>
      </c>
      <c r="AZ28" s="42">
        <v>3</v>
      </c>
      <c r="BJ28" s="38" t="s">
        <v>54</v>
      </c>
      <c r="BK28" s="72">
        <v>63</v>
      </c>
      <c r="BL28" s="72">
        <v>5</v>
      </c>
      <c r="BN28" s="38" t="s">
        <v>24</v>
      </c>
      <c r="BO28" s="42">
        <v>257</v>
      </c>
      <c r="BP28" s="42">
        <v>60</v>
      </c>
      <c r="BV28" s="38" t="s">
        <v>42</v>
      </c>
      <c r="BW28" s="68">
        <v>38</v>
      </c>
      <c r="BX28" s="42">
        <v>2</v>
      </c>
      <c r="BZ28" s="38" t="s">
        <v>316</v>
      </c>
      <c r="CA28" s="68">
        <v>144</v>
      </c>
      <c r="CB28" s="42">
        <v>2</v>
      </c>
      <c r="CD28" s="38" t="s">
        <v>45</v>
      </c>
      <c r="CE28" s="68">
        <v>256</v>
      </c>
      <c r="CF28" s="42">
        <v>2</v>
      </c>
    </row>
    <row r="29" spans="2:84" ht="14.1" customHeight="1" thickBot="1">
      <c r="B29" s="37" t="s">
        <v>54</v>
      </c>
      <c r="C29" s="41">
        <v>411</v>
      </c>
      <c r="D29" s="41">
        <v>13</v>
      </c>
      <c r="F29" s="37" t="s">
        <v>46</v>
      </c>
      <c r="G29" s="68">
        <v>5711</v>
      </c>
      <c r="H29" s="41">
        <v>2</v>
      </c>
      <c r="J29" s="37" t="s">
        <v>42</v>
      </c>
      <c r="K29" s="68">
        <v>3561</v>
      </c>
      <c r="L29" s="41">
        <v>1</v>
      </c>
      <c r="N29" s="37" t="s">
        <v>39</v>
      </c>
      <c r="O29" s="68" t="s">
        <v>135</v>
      </c>
      <c r="P29" s="41" t="s">
        <v>135</v>
      </c>
      <c r="R29" s="38" t="s">
        <v>14</v>
      </c>
      <c r="S29" s="72">
        <v>8799</v>
      </c>
      <c r="T29" s="42">
        <v>3</v>
      </c>
      <c r="Z29" s="38" t="s">
        <v>56</v>
      </c>
      <c r="AA29" s="68">
        <v>11228</v>
      </c>
      <c r="AB29" s="42">
        <v>6</v>
      </c>
      <c r="AD29" s="37" t="s">
        <v>29</v>
      </c>
      <c r="AE29" s="68">
        <v>371463</v>
      </c>
      <c r="AF29" s="41">
        <v>87</v>
      </c>
      <c r="AG29" s="54"/>
      <c r="AH29" s="38" t="s">
        <v>45</v>
      </c>
      <c r="AI29" s="68">
        <v>8113</v>
      </c>
      <c r="AJ29" s="42">
        <v>4</v>
      </c>
      <c r="AL29" s="38" t="s">
        <v>36</v>
      </c>
      <c r="AM29" s="68">
        <v>1873</v>
      </c>
      <c r="AN29" s="42">
        <v>2</v>
      </c>
      <c r="AP29" s="38" t="s">
        <v>29</v>
      </c>
      <c r="AQ29" s="72">
        <v>2034</v>
      </c>
      <c r="AR29" s="72">
        <v>238</v>
      </c>
      <c r="AT29" s="37" t="s">
        <v>236</v>
      </c>
      <c r="AU29" s="68">
        <v>2792</v>
      </c>
      <c r="AV29" s="41">
        <v>3</v>
      </c>
      <c r="AX29" s="38" t="s">
        <v>55</v>
      </c>
      <c r="AY29" s="42">
        <v>1</v>
      </c>
      <c r="AZ29" s="42">
        <v>1</v>
      </c>
      <c r="BJ29" s="38" t="s">
        <v>57</v>
      </c>
      <c r="BK29" s="72">
        <v>6</v>
      </c>
      <c r="BL29" s="72">
        <v>1</v>
      </c>
      <c r="BN29" s="38" t="s">
        <v>9</v>
      </c>
      <c r="BO29" s="42">
        <v>221</v>
      </c>
      <c r="BP29" s="42">
        <v>13</v>
      </c>
      <c r="BV29" s="38" t="s">
        <v>36</v>
      </c>
      <c r="BW29" s="68">
        <v>18</v>
      </c>
      <c r="BX29" s="42">
        <v>1</v>
      </c>
      <c r="BZ29" s="38" t="s">
        <v>335</v>
      </c>
      <c r="CA29" s="68">
        <v>9</v>
      </c>
      <c r="CB29" s="42">
        <v>2</v>
      </c>
      <c r="CD29" s="38" t="s">
        <v>63</v>
      </c>
      <c r="CE29" s="68">
        <v>281</v>
      </c>
      <c r="CF29" s="42">
        <v>4</v>
      </c>
    </row>
    <row r="30" spans="2:84" ht="14.1" customHeight="1" thickBot="1">
      <c r="B30" s="37" t="s">
        <v>57</v>
      </c>
      <c r="C30" s="41">
        <v>4</v>
      </c>
      <c r="D30" s="41">
        <v>1</v>
      </c>
      <c r="F30" s="38" t="s">
        <v>32</v>
      </c>
      <c r="G30" s="68">
        <v>9204</v>
      </c>
      <c r="H30" s="42">
        <v>5</v>
      </c>
      <c r="J30" s="37" t="s">
        <v>36</v>
      </c>
      <c r="K30" s="68">
        <v>22025</v>
      </c>
      <c r="L30" s="41">
        <v>5</v>
      </c>
      <c r="N30" s="38" t="s">
        <v>73</v>
      </c>
      <c r="O30" s="68" t="s">
        <v>135</v>
      </c>
      <c r="P30" s="42" t="s">
        <v>135</v>
      </c>
      <c r="R30" s="37" t="s">
        <v>25</v>
      </c>
      <c r="S30" s="68">
        <v>5703</v>
      </c>
      <c r="T30" s="41">
        <v>4</v>
      </c>
      <c r="Z30" s="38" t="s">
        <v>45</v>
      </c>
      <c r="AA30" s="68">
        <v>1339</v>
      </c>
      <c r="AB30" s="42">
        <v>1</v>
      </c>
      <c r="AD30" s="37" t="s">
        <v>8</v>
      </c>
      <c r="AE30" s="68">
        <v>5395</v>
      </c>
      <c r="AF30" s="41">
        <v>2</v>
      </c>
      <c r="AG30" s="54"/>
      <c r="AH30" s="38" t="s">
        <v>63</v>
      </c>
      <c r="AI30" s="68">
        <v>10896</v>
      </c>
      <c r="AJ30" s="42">
        <v>5</v>
      </c>
      <c r="AL30" s="38" t="s">
        <v>14</v>
      </c>
      <c r="AM30" s="68">
        <v>13781</v>
      </c>
      <c r="AN30" s="42">
        <v>5</v>
      </c>
      <c r="AP30" s="38" t="s">
        <v>8</v>
      </c>
      <c r="AQ30" s="72">
        <v>13</v>
      </c>
      <c r="AR30" s="72">
        <v>3</v>
      </c>
      <c r="AT30" s="37" t="s">
        <v>236</v>
      </c>
      <c r="AU30" s="68">
        <v>4341</v>
      </c>
      <c r="AV30" s="41">
        <v>6</v>
      </c>
      <c r="AX30" s="38" t="s">
        <v>257</v>
      </c>
      <c r="AY30" s="42">
        <v>2</v>
      </c>
      <c r="AZ30" s="42">
        <v>1</v>
      </c>
      <c r="BJ30" s="38" t="s">
        <v>14</v>
      </c>
      <c r="BK30" s="72">
        <v>115</v>
      </c>
      <c r="BL30" s="72">
        <v>6</v>
      </c>
      <c r="BN30" s="38" t="s">
        <v>42</v>
      </c>
      <c r="BO30" s="42">
        <v>114</v>
      </c>
      <c r="BP30" s="42">
        <v>2</v>
      </c>
      <c r="BV30" s="38" t="s">
        <v>54</v>
      </c>
      <c r="BW30" s="68">
        <v>162</v>
      </c>
      <c r="BX30" s="42">
        <v>9</v>
      </c>
      <c r="BZ30" s="38" t="s">
        <v>318</v>
      </c>
      <c r="CA30" s="68">
        <v>691</v>
      </c>
      <c r="CB30" s="42">
        <v>81</v>
      </c>
      <c r="CD30" s="38" t="s">
        <v>55</v>
      </c>
      <c r="CE30" s="68">
        <v>256</v>
      </c>
      <c r="CF30" s="42">
        <v>1</v>
      </c>
    </row>
    <row r="31" spans="2:84" ht="14.1" customHeight="1" thickBot="1">
      <c r="B31" s="37" t="s">
        <v>14</v>
      </c>
      <c r="C31" s="41">
        <v>189</v>
      </c>
      <c r="D31" s="41">
        <v>6</v>
      </c>
      <c r="F31" s="38" t="s">
        <v>24</v>
      </c>
      <c r="G31" s="72">
        <v>127994</v>
      </c>
      <c r="H31" s="42">
        <v>64</v>
      </c>
      <c r="J31" s="38" t="s">
        <v>37</v>
      </c>
      <c r="K31" s="72">
        <v>449</v>
      </c>
      <c r="L31" s="42">
        <v>1</v>
      </c>
      <c r="N31" s="38" t="s">
        <v>45</v>
      </c>
      <c r="O31" s="72" t="s">
        <v>135</v>
      </c>
      <c r="P31" s="42" t="s">
        <v>135</v>
      </c>
      <c r="R31" s="38" t="s">
        <v>5</v>
      </c>
      <c r="S31" s="72">
        <v>14911</v>
      </c>
      <c r="T31" s="42">
        <v>3</v>
      </c>
      <c r="Z31" s="38" t="s">
        <v>63</v>
      </c>
      <c r="AA31" s="68">
        <v>10284</v>
      </c>
      <c r="AB31" s="42">
        <v>6</v>
      </c>
      <c r="AD31" s="37" t="s">
        <v>46</v>
      </c>
      <c r="AE31" s="68">
        <v>8201</v>
      </c>
      <c r="AF31" s="41">
        <v>1</v>
      </c>
      <c r="AG31" s="54"/>
      <c r="AH31" s="38" t="s">
        <v>55</v>
      </c>
      <c r="AI31" s="68">
        <v>2133</v>
      </c>
      <c r="AJ31" s="42">
        <v>1</v>
      </c>
      <c r="AL31" s="38" t="s">
        <v>25</v>
      </c>
      <c r="AM31" s="68">
        <v>8922</v>
      </c>
      <c r="AN31" s="42">
        <v>3</v>
      </c>
      <c r="AP31" s="38" t="s">
        <v>46</v>
      </c>
      <c r="AQ31" s="72">
        <v>35</v>
      </c>
      <c r="AR31" s="72">
        <v>4</v>
      </c>
      <c r="AT31" s="37" t="s">
        <v>31</v>
      </c>
      <c r="AU31" s="68">
        <v>667</v>
      </c>
      <c r="AV31" s="41">
        <v>1</v>
      </c>
      <c r="AX31" s="38" t="s">
        <v>29</v>
      </c>
      <c r="AY31" s="42">
        <v>149</v>
      </c>
      <c r="AZ31" s="42">
        <v>7</v>
      </c>
      <c r="BJ31" s="37" t="s">
        <v>25</v>
      </c>
      <c r="BK31" s="68">
        <v>247</v>
      </c>
      <c r="BL31" s="68">
        <v>13</v>
      </c>
      <c r="BN31" s="38" t="s">
        <v>36</v>
      </c>
      <c r="BO31" s="42">
        <v>74</v>
      </c>
      <c r="BP31" s="42">
        <v>2</v>
      </c>
      <c r="BV31" s="38" t="s">
        <v>14</v>
      </c>
      <c r="BW31" s="68">
        <v>40</v>
      </c>
      <c r="BX31" s="42">
        <v>5</v>
      </c>
      <c r="BZ31" s="38" t="s">
        <v>320</v>
      </c>
      <c r="CA31" s="68">
        <v>3</v>
      </c>
      <c r="CB31" s="42">
        <v>1</v>
      </c>
      <c r="CD31" s="38" t="s">
        <v>29</v>
      </c>
      <c r="CE31" s="68">
        <v>3231</v>
      </c>
      <c r="CF31" s="42">
        <v>165</v>
      </c>
    </row>
    <row r="32" spans="2:84" ht="14.1" customHeight="1" thickBot="1">
      <c r="B32" s="37" t="s">
        <v>25</v>
      </c>
      <c r="C32" s="41">
        <v>69</v>
      </c>
      <c r="D32" s="41">
        <v>7</v>
      </c>
      <c r="F32" s="37" t="s">
        <v>9</v>
      </c>
      <c r="G32" s="72">
        <v>85023</v>
      </c>
      <c r="H32" s="41">
        <v>19</v>
      </c>
      <c r="J32" s="38" t="s">
        <v>54</v>
      </c>
      <c r="K32" s="72">
        <v>23965</v>
      </c>
      <c r="L32" s="42">
        <v>5</v>
      </c>
      <c r="N32" s="37" t="s">
        <v>42</v>
      </c>
      <c r="O32" s="72" t="s">
        <v>135</v>
      </c>
      <c r="P32" s="41" t="s">
        <v>135</v>
      </c>
      <c r="R32" s="38" t="s">
        <v>73</v>
      </c>
      <c r="S32" s="72">
        <v>6488</v>
      </c>
      <c r="T32" s="42">
        <v>1</v>
      </c>
      <c r="Z32" s="38" t="s">
        <v>245</v>
      </c>
      <c r="AA32" s="68">
        <v>3644</v>
      </c>
      <c r="AB32" s="42">
        <v>2</v>
      </c>
      <c r="AD32" s="37" t="s">
        <v>75</v>
      </c>
      <c r="AE32" s="68">
        <v>3581</v>
      </c>
      <c r="AF32" s="41">
        <v>1</v>
      </c>
      <c r="AG32" s="54"/>
      <c r="AH32" s="38" t="s">
        <v>29</v>
      </c>
      <c r="AI32" s="68">
        <v>118941</v>
      </c>
      <c r="AJ32" s="42">
        <v>41</v>
      </c>
      <c r="AL32" s="38" t="s">
        <v>5</v>
      </c>
      <c r="AM32" s="68">
        <v>21514</v>
      </c>
      <c r="AN32" s="42">
        <v>10</v>
      </c>
      <c r="AP32" s="37" t="s">
        <v>220</v>
      </c>
      <c r="AQ32" s="68">
        <v>9</v>
      </c>
      <c r="AR32" s="68">
        <v>1</v>
      </c>
      <c r="AT32" s="37" t="s">
        <v>73</v>
      </c>
      <c r="AU32" s="68">
        <v>4765</v>
      </c>
      <c r="AV32" s="41">
        <v>1</v>
      </c>
      <c r="AX32" s="38" t="s">
        <v>8</v>
      </c>
      <c r="AY32" s="42">
        <v>6</v>
      </c>
      <c r="AZ32" s="42">
        <v>1</v>
      </c>
      <c r="BJ32" s="38" t="s">
        <v>5</v>
      </c>
      <c r="BK32" s="72">
        <v>213</v>
      </c>
      <c r="BL32" s="72">
        <v>18</v>
      </c>
      <c r="BN32" s="38" t="s">
        <v>297</v>
      </c>
      <c r="BO32" s="42">
        <v>112</v>
      </c>
      <c r="BP32" s="42">
        <v>6</v>
      </c>
      <c r="BV32" s="38" t="s">
        <v>25</v>
      </c>
      <c r="BW32" s="68">
        <v>95</v>
      </c>
      <c r="BX32" s="42">
        <v>6</v>
      </c>
      <c r="BZ32" s="38" t="s">
        <v>336</v>
      </c>
      <c r="CA32" s="68">
        <v>48</v>
      </c>
      <c r="CB32" s="42">
        <v>1</v>
      </c>
      <c r="CD32" s="38" t="s">
        <v>8</v>
      </c>
      <c r="CE32" s="68">
        <v>275</v>
      </c>
      <c r="CF32" s="42">
        <v>4</v>
      </c>
    </row>
    <row r="33" spans="2:84" ht="14.1" customHeight="1" thickBot="1">
      <c r="B33" s="37" t="s">
        <v>5</v>
      </c>
      <c r="C33" s="41">
        <v>269</v>
      </c>
      <c r="D33" s="41">
        <v>18</v>
      </c>
      <c r="F33" s="38" t="s">
        <v>42</v>
      </c>
      <c r="G33" s="68">
        <v>7943</v>
      </c>
      <c r="H33" s="42">
        <v>1</v>
      </c>
      <c r="J33" s="37" t="s">
        <v>14</v>
      </c>
      <c r="K33" s="68">
        <v>14522</v>
      </c>
      <c r="L33" s="41">
        <v>6</v>
      </c>
      <c r="N33" s="38" t="s">
        <v>56</v>
      </c>
      <c r="O33" s="68" t="s">
        <v>135</v>
      </c>
      <c r="P33" s="42" t="s">
        <v>135</v>
      </c>
      <c r="Z33" s="38" t="s">
        <v>55</v>
      </c>
      <c r="AA33" s="68">
        <v>6221</v>
      </c>
      <c r="AB33" s="42">
        <v>4</v>
      </c>
      <c r="AD33" s="37" t="s">
        <v>32</v>
      </c>
      <c r="AE33" s="68">
        <v>19949</v>
      </c>
      <c r="AF33" s="41">
        <v>7</v>
      </c>
      <c r="AG33" s="54"/>
      <c r="AH33" s="38" t="s">
        <v>8</v>
      </c>
      <c r="AI33" s="68">
        <v>9490</v>
      </c>
      <c r="AJ33" s="42">
        <v>4</v>
      </c>
      <c r="AL33" s="38" t="s">
        <v>7</v>
      </c>
      <c r="AM33" s="68">
        <v>275</v>
      </c>
      <c r="AN33" s="42">
        <v>1</v>
      </c>
      <c r="AP33" s="38" t="s">
        <v>109</v>
      </c>
      <c r="AQ33" s="72">
        <v>34</v>
      </c>
      <c r="AR33" s="72">
        <v>73</v>
      </c>
      <c r="AT33" s="37" t="s">
        <v>13</v>
      </c>
      <c r="AU33" s="68">
        <v>2527</v>
      </c>
      <c r="AV33" s="41">
        <v>1</v>
      </c>
      <c r="AX33" s="38" t="s">
        <v>32</v>
      </c>
      <c r="AY33" s="42">
        <v>20</v>
      </c>
      <c r="AZ33" s="42">
        <v>1</v>
      </c>
      <c r="BJ33" s="38" t="s">
        <v>15</v>
      </c>
      <c r="BK33" s="72">
        <v>3</v>
      </c>
      <c r="BL33" s="72">
        <v>1</v>
      </c>
      <c r="BN33" s="38" t="s">
        <v>14</v>
      </c>
      <c r="BO33" s="42">
        <v>116</v>
      </c>
      <c r="BP33" s="42">
        <v>6</v>
      </c>
      <c r="BV33" s="38" t="s">
        <v>5</v>
      </c>
      <c r="BW33" s="68">
        <v>36</v>
      </c>
      <c r="BX33" s="42">
        <v>2</v>
      </c>
      <c r="BZ33" s="38" t="s">
        <v>337</v>
      </c>
      <c r="CA33" s="68">
        <v>9</v>
      </c>
      <c r="CB33" s="42">
        <v>1</v>
      </c>
      <c r="CD33" s="38" t="s">
        <v>46</v>
      </c>
      <c r="CE33" s="68">
        <v>486</v>
      </c>
      <c r="CF33" s="42">
        <v>25</v>
      </c>
    </row>
    <row r="34" spans="2:84" ht="14.1" customHeight="1" thickBot="1">
      <c r="B34" s="37" t="s">
        <v>7</v>
      </c>
      <c r="C34" s="41">
        <v>17</v>
      </c>
      <c r="D34" s="41">
        <v>2</v>
      </c>
      <c r="F34" s="38" t="s">
        <v>36</v>
      </c>
      <c r="G34" s="72">
        <v>16645</v>
      </c>
      <c r="H34" s="42">
        <v>8</v>
      </c>
      <c r="J34" s="38" t="s">
        <v>25</v>
      </c>
      <c r="K34" s="72">
        <v>9658</v>
      </c>
      <c r="L34" s="42">
        <v>5</v>
      </c>
      <c r="N34" s="38" t="s">
        <v>168</v>
      </c>
      <c r="O34" s="72" t="s">
        <v>135</v>
      </c>
      <c r="P34" s="42" t="s">
        <v>135</v>
      </c>
      <c r="R34" s="73" t="s">
        <v>238</v>
      </c>
      <c r="Z34" s="38" t="s">
        <v>29</v>
      </c>
      <c r="AA34" s="68">
        <v>655662</v>
      </c>
      <c r="AB34" s="42">
        <v>101</v>
      </c>
      <c r="AD34" s="37" t="s">
        <v>24</v>
      </c>
      <c r="AE34" s="68">
        <v>607132</v>
      </c>
      <c r="AF34" s="41">
        <v>155</v>
      </c>
      <c r="AG34" s="54"/>
      <c r="AH34" s="38" t="s">
        <v>46</v>
      </c>
      <c r="AI34" s="68">
        <v>46533</v>
      </c>
      <c r="AJ34" s="42">
        <v>13</v>
      </c>
      <c r="AL34" s="38" t="s">
        <v>15</v>
      </c>
      <c r="AM34" s="68">
        <v>561</v>
      </c>
      <c r="AN34" s="42">
        <v>1</v>
      </c>
      <c r="AP34" s="38" t="s">
        <v>32</v>
      </c>
      <c r="AQ34" s="72">
        <v>28</v>
      </c>
      <c r="AR34" s="72">
        <v>4</v>
      </c>
      <c r="AT34" s="37" t="s">
        <v>236</v>
      </c>
      <c r="AU34" s="68">
        <v>18736</v>
      </c>
      <c r="AV34" s="41">
        <v>3</v>
      </c>
      <c r="AX34" s="38" t="s">
        <v>24</v>
      </c>
      <c r="AY34" s="42">
        <v>692</v>
      </c>
      <c r="AZ34" s="42">
        <v>11</v>
      </c>
      <c r="BJ34" s="38" t="s">
        <v>73</v>
      </c>
      <c r="BK34" s="72">
        <v>3</v>
      </c>
      <c r="BL34" s="72">
        <v>1</v>
      </c>
      <c r="BN34" s="38" t="s">
        <v>25</v>
      </c>
      <c r="BO34" s="42">
        <v>262</v>
      </c>
      <c r="BP34" s="42">
        <v>22</v>
      </c>
      <c r="BV34" s="38" t="s">
        <v>15</v>
      </c>
      <c r="BW34" s="68">
        <v>1</v>
      </c>
      <c r="BX34" s="42">
        <v>1</v>
      </c>
      <c r="BZ34" s="38" t="s">
        <v>338</v>
      </c>
      <c r="CA34" s="68">
        <v>6</v>
      </c>
      <c r="CB34" s="42">
        <v>2</v>
      </c>
      <c r="CD34" s="38" t="s">
        <v>32</v>
      </c>
      <c r="CE34" s="68">
        <v>382</v>
      </c>
      <c r="CF34" s="42">
        <v>17</v>
      </c>
    </row>
    <row r="35" spans="2:84" ht="14.1" customHeight="1" thickBot="1">
      <c r="B35" s="37" t="s">
        <v>44</v>
      </c>
      <c r="C35" s="41">
        <v>8</v>
      </c>
      <c r="D35" s="41">
        <v>1</v>
      </c>
      <c r="F35" s="37" t="s">
        <v>54</v>
      </c>
      <c r="G35" s="72">
        <v>51496</v>
      </c>
      <c r="H35" s="41">
        <v>8</v>
      </c>
      <c r="J35" s="38" t="s">
        <v>5</v>
      </c>
      <c r="K35" s="72">
        <v>9103</v>
      </c>
      <c r="L35" s="42">
        <v>5</v>
      </c>
      <c r="N35" s="74"/>
      <c r="Z35" s="38" t="s">
        <v>8</v>
      </c>
      <c r="AA35" s="68">
        <v>22469</v>
      </c>
      <c r="AB35" s="42">
        <v>6</v>
      </c>
      <c r="AD35" s="37" t="s">
        <v>9</v>
      </c>
      <c r="AE35" s="68">
        <v>123256</v>
      </c>
      <c r="AF35" s="41">
        <v>27</v>
      </c>
      <c r="AG35" s="54"/>
      <c r="AH35" s="38" t="s">
        <v>32</v>
      </c>
      <c r="AI35" s="68">
        <v>164937</v>
      </c>
      <c r="AJ35" s="42">
        <v>14</v>
      </c>
      <c r="AL35" s="38" t="s">
        <v>38</v>
      </c>
      <c r="AM35" s="68">
        <v>3646</v>
      </c>
      <c r="AN35" s="42">
        <v>1</v>
      </c>
      <c r="AP35" s="37" t="s">
        <v>24</v>
      </c>
      <c r="AQ35" s="68">
        <v>1084</v>
      </c>
      <c r="AR35" s="68">
        <v>135</v>
      </c>
      <c r="AT35" s="37" t="s">
        <v>236</v>
      </c>
      <c r="AU35" s="68">
        <v>385</v>
      </c>
      <c r="AV35" s="41">
        <v>1</v>
      </c>
      <c r="AX35" s="38" t="s">
        <v>9</v>
      </c>
      <c r="AY35" s="42">
        <v>760</v>
      </c>
      <c r="AZ35" s="42">
        <v>53</v>
      </c>
      <c r="BN35" s="38" t="s">
        <v>5</v>
      </c>
      <c r="BO35" s="42">
        <v>122</v>
      </c>
      <c r="BP35" s="42">
        <v>7</v>
      </c>
      <c r="BZ35" s="38" t="s">
        <v>321</v>
      </c>
      <c r="CA35" s="68">
        <v>1043</v>
      </c>
      <c r="CB35" s="42">
        <v>91</v>
      </c>
      <c r="CD35" s="38" t="s">
        <v>24</v>
      </c>
      <c r="CE35" s="68">
        <v>2473</v>
      </c>
      <c r="CF35" s="42">
        <v>177</v>
      </c>
    </row>
    <row r="36" spans="2:84" ht="14.1" customHeight="1" thickBot="1">
      <c r="B36" s="37" t="s">
        <v>73</v>
      </c>
      <c r="C36" s="41">
        <v>5</v>
      </c>
      <c r="D36" s="41">
        <v>2</v>
      </c>
      <c r="F36" s="38" t="s">
        <v>37</v>
      </c>
      <c r="G36" s="68">
        <v>436</v>
      </c>
      <c r="H36" s="42">
        <v>1</v>
      </c>
      <c r="J36" s="37" t="s">
        <v>7</v>
      </c>
      <c r="K36" s="68">
        <v>473</v>
      </c>
      <c r="L36" s="41">
        <v>1</v>
      </c>
      <c r="N36" s="66"/>
      <c r="P36" s="66"/>
      <c r="Z36" s="38" t="s">
        <v>46</v>
      </c>
      <c r="AA36" s="68">
        <v>26135</v>
      </c>
      <c r="AB36" s="42">
        <v>7</v>
      </c>
      <c r="AD36" s="37" t="s">
        <v>36</v>
      </c>
      <c r="AE36" s="68">
        <v>58970</v>
      </c>
      <c r="AF36" s="41">
        <v>15</v>
      </c>
      <c r="AG36" s="54"/>
      <c r="AH36" s="38" t="s">
        <v>107</v>
      </c>
      <c r="AI36" s="68">
        <v>4164</v>
      </c>
      <c r="AJ36" s="42">
        <v>1</v>
      </c>
      <c r="AL36" s="38" t="s">
        <v>26</v>
      </c>
      <c r="AM36" s="68">
        <v>8899</v>
      </c>
      <c r="AN36" s="42">
        <v>3</v>
      </c>
      <c r="AP36" s="38" t="s">
        <v>9</v>
      </c>
      <c r="AQ36" s="72">
        <v>296</v>
      </c>
      <c r="AR36" s="72">
        <v>34</v>
      </c>
      <c r="AT36" s="37" t="s">
        <v>236</v>
      </c>
      <c r="AU36" s="68">
        <v>573</v>
      </c>
      <c r="AV36" s="41">
        <v>2</v>
      </c>
      <c r="AX36" s="38" t="s">
        <v>42</v>
      </c>
      <c r="AY36" s="42">
        <v>26</v>
      </c>
      <c r="AZ36" s="42">
        <v>4</v>
      </c>
      <c r="BN36" s="38" t="s">
        <v>15</v>
      </c>
      <c r="BO36" s="42">
        <v>2</v>
      </c>
      <c r="BP36" s="42">
        <v>1</v>
      </c>
      <c r="BZ36" s="38" t="s">
        <v>339</v>
      </c>
      <c r="CA36" s="68">
        <v>4</v>
      </c>
      <c r="CB36" s="42">
        <v>2</v>
      </c>
      <c r="CD36" s="38" t="s">
        <v>77</v>
      </c>
      <c r="CE36" s="68">
        <v>289</v>
      </c>
      <c r="CF36" s="42">
        <v>3</v>
      </c>
    </row>
    <row r="37" spans="2:84" ht="14.1" customHeight="1" thickBot="1">
      <c r="B37" s="37" t="s">
        <v>84</v>
      </c>
      <c r="C37" s="41">
        <v>16</v>
      </c>
      <c r="D37" s="41">
        <v>1</v>
      </c>
      <c r="F37" s="38" t="s">
        <v>57</v>
      </c>
      <c r="G37" s="72">
        <v>3714</v>
      </c>
      <c r="H37" s="42">
        <v>2</v>
      </c>
      <c r="J37" s="38" t="s">
        <v>26</v>
      </c>
      <c r="K37" s="72">
        <v>9026</v>
      </c>
      <c r="L37" s="42">
        <v>2</v>
      </c>
      <c r="Z37" s="38" t="s">
        <v>75</v>
      </c>
      <c r="AA37" s="68">
        <v>4808</v>
      </c>
      <c r="AB37" s="42">
        <v>2</v>
      </c>
      <c r="AD37" s="37" t="s">
        <v>54</v>
      </c>
      <c r="AE37" s="68">
        <v>16941</v>
      </c>
      <c r="AF37" s="41">
        <v>11</v>
      </c>
      <c r="AG37" s="54"/>
      <c r="AH37" s="38" t="s">
        <v>24</v>
      </c>
      <c r="AI37" s="68">
        <v>883666</v>
      </c>
      <c r="AJ37" s="42">
        <v>239</v>
      </c>
      <c r="AL37" s="4"/>
      <c r="AP37" s="38" t="s">
        <v>42</v>
      </c>
      <c r="AQ37" s="72">
        <v>37</v>
      </c>
      <c r="AR37" s="72">
        <v>3</v>
      </c>
      <c r="AT37" s="37" t="s">
        <v>236</v>
      </c>
      <c r="AU37" s="68">
        <v>8604</v>
      </c>
      <c r="AV37" s="41">
        <v>3</v>
      </c>
      <c r="AX37" s="38" t="s">
        <v>36</v>
      </c>
      <c r="AY37" s="42">
        <v>100</v>
      </c>
      <c r="AZ37" s="42">
        <v>9</v>
      </c>
      <c r="BN37" s="38" t="s">
        <v>73</v>
      </c>
      <c r="BO37" s="42">
        <v>5</v>
      </c>
      <c r="BP37" s="42">
        <v>1</v>
      </c>
      <c r="BZ37" s="38" t="s">
        <v>340</v>
      </c>
      <c r="CA37" s="68">
        <v>3</v>
      </c>
      <c r="CB37" s="42">
        <v>1</v>
      </c>
      <c r="CD37" s="38" t="s">
        <v>9</v>
      </c>
      <c r="CE37" s="68">
        <v>942</v>
      </c>
      <c r="CF37" s="42">
        <v>87</v>
      </c>
    </row>
    <row r="38" spans="2:84" ht="14.1" customHeight="1" thickBot="1">
      <c r="B38" s="37" t="s">
        <v>10</v>
      </c>
      <c r="C38" s="41">
        <v>15</v>
      </c>
      <c r="D38" s="41">
        <v>2</v>
      </c>
      <c r="F38" s="37" t="s">
        <v>14</v>
      </c>
      <c r="G38" s="72">
        <v>26686</v>
      </c>
      <c r="H38" s="41">
        <v>11</v>
      </c>
      <c r="Z38" s="38" t="s">
        <v>220</v>
      </c>
      <c r="AA38" s="68">
        <v>1262</v>
      </c>
      <c r="AB38" s="42">
        <v>1</v>
      </c>
      <c r="AD38" s="37" t="s">
        <v>97</v>
      </c>
      <c r="AE38" s="68">
        <v>26948</v>
      </c>
      <c r="AF38" s="41">
        <v>1</v>
      </c>
      <c r="AG38" s="54"/>
      <c r="AH38" s="38" t="s">
        <v>9</v>
      </c>
      <c r="AI38" s="68">
        <v>312435</v>
      </c>
      <c r="AJ38" s="42">
        <v>46</v>
      </c>
      <c r="AL38" s="73" t="s">
        <v>238</v>
      </c>
      <c r="AP38" s="37" t="s">
        <v>36</v>
      </c>
      <c r="AQ38" s="68">
        <v>75</v>
      </c>
      <c r="AR38" s="68">
        <v>7</v>
      </c>
      <c r="AT38" s="37" t="s">
        <v>236</v>
      </c>
      <c r="AU38" s="68">
        <v>7233</v>
      </c>
      <c r="AV38" s="41">
        <v>6</v>
      </c>
      <c r="AX38" s="38" t="s">
        <v>285</v>
      </c>
      <c r="AY38" s="42">
        <v>9</v>
      </c>
      <c r="AZ38" s="42">
        <v>1</v>
      </c>
      <c r="BN38" s="38" t="s">
        <v>26</v>
      </c>
      <c r="BO38" s="42">
        <v>5</v>
      </c>
      <c r="BP38" s="42">
        <v>1</v>
      </c>
      <c r="BZ38" s="38" t="s">
        <v>327</v>
      </c>
      <c r="CA38" s="68">
        <v>256</v>
      </c>
      <c r="CB38" s="42">
        <v>18</v>
      </c>
      <c r="CD38" s="38" t="s">
        <v>71</v>
      </c>
      <c r="CE38" s="68">
        <v>14</v>
      </c>
      <c r="CF38" s="42">
        <v>3</v>
      </c>
    </row>
    <row r="39" spans="2:84" ht="14.1" customHeight="1" thickBot="1">
      <c r="F39" s="38" t="s">
        <v>25</v>
      </c>
      <c r="G39" s="68">
        <v>34302</v>
      </c>
      <c r="H39" s="42">
        <v>12</v>
      </c>
      <c r="J39" s="73"/>
      <c r="Z39" s="38" t="s">
        <v>32</v>
      </c>
      <c r="AA39" s="68">
        <v>39634</v>
      </c>
      <c r="AB39" s="42">
        <v>13</v>
      </c>
      <c r="AD39" s="37" t="s">
        <v>57</v>
      </c>
      <c r="AE39" s="68">
        <v>1371</v>
      </c>
      <c r="AF39" s="41">
        <v>1</v>
      </c>
      <c r="AG39" s="54"/>
      <c r="AH39" s="38" t="s">
        <v>42</v>
      </c>
      <c r="AI39" s="68">
        <v>12366</v>
      </c>
      <c r="AJ39" s="42">
        <v>6</v>
      </c>
      <c r="AP39" s="38" t="s">
        <v>14</v>
      </c>
      <c r="AQ39" s="72">
        <v>70</v>
      </c>
      <c r="AR39" s="72">
        <v>128</v>
      </c>
      <c r="AT39" s="37" t="s">
        <v>236</v>
      </c>
      <c r="AU39" s="68">
        <v>586</v>
      </c>
      <c r="AV39" s="41">
        <v>1</v>
      </c>
      <c r="AX39" s="38" t="s">
        <v>66</v>
      </c>
      <c r="AY39" s="42">
        <v>20</v>
      </c>
      <c r="AZ39" s="42">
        <v>2</v>
      </c>
      <c r="BZ39" s="38" t="s">
        <v>329</v>
      </c>
      <c r="CA39" s="68">
        <v>90</v>
      </c>
      <c r="CB39" s="42">
        <v>3</v>
      </c>
      <c r="CD39" s="38" t="s">
        <v>42</v>
      </c>
      <c r="CE39" s="68">
        <v>491</v>
      </c>
      <c r="CF39" s="42">
        <v>11</v>
      </c>
    </row>
    <row r="40" spans="2:84" ht="14.1" customHeight="1" thickBot="1">
      <c r="F40" s="38" t="s">
        <v>5</v>
      </c>
      <c r="G40" s="72">
        <v>198345</v>
      </c>
      <c r="H40" s="42">
        <v>37</v>
      </c>
      <c r="Z40" s="38" t="s">
        <v>107</v>
      </c>
      <c r="AA40" s="68">
        <v>612</v>
      </c>
      <c r="AB40" s="42">
        <v>1</v>
      </c>
      <c r="AD40" s="37" t="s">
        <v>14</v>
      </c>
      <c r="AE40" s="68">
        <v>34788</v>
      </c>
      <c r="AF40" s="41">
        <v>15</v>
      </c>
      <c r="AG40" s="54"/>
      <c r="AH40" s="38" t="s">
        <v>36</v>
      </c>
      <c r="AI40" s="68">
        <v>36105</v>
      </c>
      <c r="AJ40" s="42">
        <v>15</v>
      </c>
      <c r="AP40" s="38" t="s">
        <v>25</v>
      </c>
      <c r="AQ40" s="72">
        <v>574</v>
      </c>
      <c r="AR40" s="72">
        <v>53</v>
      </c>
      <c r="AX40" s="38" t="s">
        <v>54</v>
      </c>
      <c r="AY40" s="42">
        <v>181</v>
      </c>
      <c r="AZ40" s="42">
        <v>16</v>
      </c>
      <c r="BZ40" s="38" t="s">
        <v>330</v>
      </c>
      <c r="CA40" s="68">
        <v>15</v>
      </c>
      <c r="CB40" s="42">
        <v>2</v>
      </c>
      <c r="CD40" s="38" t="s">
        <v>36</v>
      </c>
      <c r="CE40" s="68">
        <v>343</v>
      </c>
      <c r="CF40" s="42">
        <v>8</v>
      </c>
    </row>
    <row r="41" spans="2:84" ht="14.1" customHeight="1" thickBot="1">
      <c r="F41" s="37" t="s">
        <v>7</v>
      </c>
      <c r="G41" s="72">
        <v>18214</v>
      </c>
      <c r="H41" s="41">
        <v>2</v>
      </c>
      <c r="Z41" s="38" t="s">
        <v>24</v>
      </c>
      <c r="AA41" s="68">
        <v>523707</v>
      </c>
      <c r="AB41" s="42">
        <v>32</v>
      </c>
      <c r="AD41" s="37" t="s">
        <v>25</v>
      </c>
      <c r="AE41" s="68">
        <v>313803</v>
      </c>
      <c r="AF41" s="41">
        <v>61</v>
      </c>
      <c r="AG41" s="54"/>
      <c r="AH41" s="38" t="s">
        <v>54</v>
      </c>
      <c r="AI41" s="68">
        <v>168100</v>
      </c>
      <c r="AJ41" s="42">
        <v>139</v>
      </c>
      <c r="AP41" s="37" t="s">
        <v>5</v>
      </c>
      <c r="AQ41" s="68">
        <v>318</v>
      </c>
      <c r="AR41" s="68">
        <v>43</v>
      </c>
      <c r="AT41" s="73" t="s">
        <v>238</v>
      </c>
      <c r="AX41" s="38" t="s">
        <v>57</v>
      </c>
      <c r="AY41" s="42">
        <v>4</v>
      </c>
      <c r="AZ41" s="42">
        <v>1</v>
      </c>
      <c r="BZ41" s="38" t="s">
        <v>341</v>
      </c>
      <c r="CA41" s="68">
        <v>22</v>
      </c>
      <c r="CB41" s="42">
        <v>2</v>
      </c>
      <c r="CD41" s="38" t="s">
        <v>348</v>
      </c>
      <c r="CE41" s="68">
        <v>63</v>
      </c>
      <c r="CF41" s="42">
        <v>2</v>
      </c>
    </row>
    <row r="42" spans="2:84" ht="15.75" thickBot="1">
      <c r="F42" s="38" t="s">
        <v>44</v>
      </c>
      <c r="G42" s="68">
        <v>3637</v>
      </c>
      <c r="H42" s="42">
        <v>1</v>
      </c>
      <c r="Z42" s="38" t="s">
        <v>77</v>
      </c>
      <c r="AA42" s="68">
        <v>20</v>
      </c>
      <c r="AB42" s="42">
        <v>1</v>
      </c>
      <c r="AD42" s="37" t="s">
        <v>5</v>
      </c>
      <c r="AE42" s="68">
        <v>81945</v>
      </c>
      <c r="AF42" s="41">
        <v>20</v>
      </c>
      <c r="AG42" s="54"/>
      <c r="AH42" s="38" t="s">
        <v>57</v>
      </c>
      <c r="AI42" s="68">
        <v>6227</v>
      </c>
      <c r="AJ42" s="42">
        <v>2</v>
      </c>
      <c r="AP42" s="38" t="s">
        <v>7</v>
      </c>
      <c r="AQ42" s="72">
        <v>32</v>
      </c>
      <c r="AR42" s="72">
        <v>11</v>
      </c>
      <c r="AX42" s="38" t="s">
        <v>14</v>
      </c>
      <c r="AY42" s="42">
        <v>206</v>
      </c>
      <c r="AZ42" s="42">
        <v>15</v>
      </c>
      <c r="BZ42" s="38" t="s">
        <v>331</v>
      </c>
      <c r="CA42" s="68">
        <v>46</v>
      </c>
      <c r="CB42" s="42">
        <v>4</v>
      </c>
      <c r="CD42" s="38" t="s">
        <v>66</v>
      </c>
      <c r="CE42" s="68">
        <v>6</v>
      </c>
      <c r="CF42" s="42">
        <v>2</v>
      </c>
    </row>
    <row r="43" spans="2:84" ht="14.1" customHeight="1" thickBot="1">
      <c r="F43" s="38" t="s">
        <v>73</v>
      </c>
      <c r="G43" s="68">
        <v>4944</v>
      </c>
      <c r="H43" s="42">
        <v>1</v>
      </c>
      <c r="Z43" s="38" t="s">
        <v>9</v>
      </c>
      <c r="AA43" s="68">
        <v>263847</v>
      </c>
      <c r="AB43" s="42">
        <v>70</v>
      </c>
      <c r="AD43" s="37" t="s">
        <v>7</v>
      </c>
      <c r="AE43" s="68">
        <v>14831</v>
      </c>
      <c r="AF43" s="41">
        <v>5</v>
      </c>
      <c r="AH43" s="38" t="s">
        <v>14</v>
      </c>
      <c r="AI43" s="68">
        <v>65312</v>
      </c>
      <c r="AJ43" s="42">
        <v>28</v>
      </c>
      <c r="AP43" s="38" t="s">
        <v>44</v>
      </c>
      <c r="AQ43" s="72">
        <v>1</v>
      </c>
      <c r="AR43" s="72">
        <v>2</v>
      </c>
      <c r="AX43" s="38" t="s">
        <v>25</v>
      </c>
      <c r="AY43" s="42">
        <v>84</v>
      </c>
      <c r="AZ43" s="42">
        <v>9</v>
      </c>
      <c r="BZ43" s="38" t="s">
        <v>332</v>
      </c>
      <c r="CA43" s="68">
        <v>186</v>
      </c>
      <c r="CB43" s="42">
        <v>13</v>
      </c>
      <c r="CD43" s="38" t="s">
        <v>54</v>
      </c>
      <c r="CE43" s="68">
        <v>847</v>
      </c>
      <c r="CF43" s="42">
        <v>62</v>
      </c>
    </row>
    <row r="44" spans="2:84" ht="14.1" customHeight="1" thickBot="1">
      <c r="F44" s="38" t="s">
        <v>26</v>
      </c>
      <c r="G44" s="68">
        <v>4081</v>
      </c>
      <c r="H44" s="42">
        <v>3</v>
      </c>
      <c r="Z44" s="38" t="s">
        <v>71</v>
      </c>
      <c r="AA44" s="68">
        <v>18637</v>
      </c>
      <c r="AB44" s="42">
        <v>4</v>
      </c>
      <c r="AD44" s="37" t="s">
        <v>44</v>
      </c>
      <c r="AE44" s="68">
        <v>9748</v>
      </c>
      <c r="AF44" s="41">
        <v>3</v>
      </c>
      <c r="AH44" s="38" t="s">
        <v>25</v>
      </c>
      <c r="AI44" s="68">
        <v>111028</v>
      </c>
      <c r="AJ44" s="42">
        <v>29</v>
      </c>
      <c r="AP44" s="38" t="s">
        <v>15</v>
      </c>
      <c r="AQ44" s="72">
        <v>2</v>
      </c>
      <c r="AR44" s="72">
        <v>40</v>
      </c>
      <c r="AX44" s="38" t="s">
        <v>7</v>
      </c>
      <c r="AY44" s="42">
        <v>49</v>
      </c>
      <c r="AZ44" s="42">
        <v>7</v>
      </c>
      <c r="BZ44" s="38" t="s">
        <v>333</v>
      </c>
      <c r="CA44" s="68">
        <v>461</v>
      </c>
      <c r="CB44" s="42">
        <v>43</v>
      </c>
      <c r="CD44" s="38" t="s">
        <v>57</v>
      </c>
      <c r="CE44" s="68">
        <v>256</v>
      </c>
      <c r="CF44" s="42">
        <v>1</v>
      </c>
    </row>
    <row r="45" spans="2:84" ht="14.1" customHeight="1" thickBot="1">
      <c r="Z45" s="38" t="s">
        <v>42</v>
      </c>
      <c r="AA45" s="68">
        <v>14958</v>
      </c>
      <c r="AB45" s="42">
        <v>11</v>
      </c>
      <c r="AD45" s="37" t="s">
        <v>15</v>
      </c>
      <c r="AE45" s="68">
        <v>4006</v>
      </c>
      <c r="AF45" s="41">
        <v>1</v>
      </c>
      <c r="AH45" s="38" t="s">
        <v>201</v>
      </c>
      <c r="AI45" s="68">
        <v>1920</v>
      </c>
      <c r="AJ45" s="42">
        <v>1</v>
      </c>
      <c r="AP45" s="38" t="s">
        <v>73</v>
      </c>
      <c r="AQ45" s="72">
        <v>37</v>
      </c>
      <c r="AR45" s="72">
        <v>5</v>
      </c>
      <c r="AX45" s="38" t="s">
        <v>15</v>
      </c>
      <c r="AY45" s="42">
        <v>96</v>
      </c>
      <c r="AZ45" s="42">
        <v>16</v>
      </c>
      <c r="BZ45" s="38" t="s">
        <v>334</v>
      </c>
      <c r="CA45" s="68">
        <v>246</v>
      </c>
      <c r="CB45" s="42">
        <v>22</v>
      </c>
      <c r="CD45" s="38" t="s">
        <v>14</v>
      </c>
      <c r="CE45" s="68">
        <v>599</v>
      </c>
      <c r="CF45" s="42">
        <v>61</v>
      </c>
    </row>
    <row r="46" spans="2:84" ht="14.1" customHeight="1" thickBot="1">
      <c r="F46" s="73" t="s">
        <v>238</v>
      </c>
      <c r="Z46" s="38" t="s">
        <v>36</v>
      </c>
      <c r="AA46" s="68">
        <v>91094</v>
      </c>
      <c r="AB46" s="42">
        <v>46</v>
      </c>
      <c r="AD46" s="37" t="s">
        <v>38</v>
      </c>
      <c r="AE46" s="68">
        <v>842</v>
      </c>
      <c r="AF46" s="41">
        <v>1</v>
      </c>
      <c r="AH46" s="38" t="s">
        <v>5</v>
      </c>
      <c r="AI46" s="68">
        <v>271202</v>
      </c>
      <c r="AJ46" s="42">
        <v>49</v>
      </c>
      <c r="AP46" s="38" t="s">
        <v>26</v>
      </c>
      <c r="AQ46" s="72">
        <v>3</v>
      </c>
      <c r="AR46" s="72">
        <v>4</v>
      </c>
      <c r="AX46" s="38" t="s">
        <v>73</v>
      </c>
      <c r="AY46" s="42">
        <v>31</v>
      </c>
      <c r="AZ46" s="42">
        <v>6</v>
      </c>
      <c r="BZ46" s="38" t="s">
        <v>342</v>
      </c>
      <c r="CA46" s="68">
        <v>20</v>
      </c>
      <c r="CB46" s="42">
        <v>3</v>
      </c>
      <c r="CD46" s="38" t="s">
        <v>25</v>
      </c>
      <c r="CE46" s="68">
        <v>646</v>
      </c>
      <c r="CF46" s="42">
        <v>37</v>
      </c>
    </row>
    <row r="47" spans="2:84" ht="14.1" customHeight="1" thickBot="1">
      <c r="Z47" s="38" t="s">
        <v>54</v>
      </c>
      <c r="AA47" s="68">
        <v>294551</v>
      </c>
      <c r="AB47" s="42">
        <v>95</v>
      </c>
      <c r="AD47" s="37" t="s">
        <v>73</v>
      </c>
      <c r="AE47" s="68">
        <v>6956</v>
      </c>
      <c r="AF47" s="41">
        <v>1</v>
      </c>
      <c r="AH47" s="38" t="s">
        <v>7</v>
      </c>
      <c r="AI47" s="68">
        <v>17470</v>
      </c>
      <c r="AJ47" s="42">
        <v>4</v>
      </c>
      <c r="AP47" s="38" t="s">
        <v>217</v>
      </c>
      <c r="AQ47" s="72">
        <v>1</v>
      </c>
      <c r="AR47" s="72">
        <v>8</v>
      </c>
      <c r="AX47" s="38" t="s">
        <v>26</v>
      </c>
      <c r="AY47" s="42">
        <v>7</v>
      </c>
      <c r="AZ47" s="42">
        <v>3</v>
      </c>
      <c r="BZ47" s="38" t="s">
        <v>343</v>
      </c>
      <c r="CA47" s="68">
        <v>19</v>
      </c>
      <c r="CB47" s="42">
        <v>4</v>
      </c>
      <c r="CD47" s="38" t="s">
        <v>349</v>
      </c>
      <c r="CE47" s="68">
        <v>6</v>
      </c>
      <c r="CF47" s="42">
        <v>1</v>
      </c>
    </row>
    <row r="48" spans="2:84" ht="14.1" customHeight="1" thickBot="1">
      <c r="Z48" s="38" t="s">
        <v>57</v>
      </c>
      <c r="AA48" s="68">
        <v>11911</v>
      </c>
      <c r="AB48" s="42">
        <v>8</v>
      </c>
      <c r="AD48" s="37" t="s">
        <v>26</v>
      </c>
      <c r="AE48" s="68">
        <v>1308</v>
      </c>
      <c r="AF48" s="41">
        <v>1</v>
      </c>
      <c r="AH48" s="38" t="s">
        <v>44</v>
      </c>
      <c r="AI48" s="68">
        <v>15478</v>
      </c>
      <c r="AJ48" s="42">
        <v>4</v>
      </c>
      <c r="AP48" s="38" t="s">
        <v>10</v>
      </c>
      <c r="AQ48" s="72">
        <v>1</v>
      </c>
      <c r="AR48" s="72">
        <v>4</v>
      </c>
      <c r="AX48" s="38" t="s">
        <v>10</v>
      </c>
      <c r="AY48" s="42">
        <v>13</v>
      </c>
      <c r="AZ48" s="42">
        <v>2</v>
      </c>
      <c r="BZ48" s="38" t="s">
        <v>344</v>
      </c>
      <c r="CA48" s="68">
        <v>7</v>
      </c>
      <c r="CB48" s="42">
        <v>1</v>
      </c>
      <c r="CD48" s="38" t="s">
        <v>5</v>
      </c>
      <c r="CE48" s="68">
        <v>499</v>
      </c>
      <c r="CF48" s="42">
        <v>26</v>
      </c>
    </row>
    <row r="49" spans="26:84" ht="14.1" customHeight="1" thickBot="1">
      <c r="Z49" s="38" t="s">
        <v>14</v>
      </c>
      <c r="AA49" s="68">
        <v>101242</v>
      </c>
      <c r="AB49" s="42">
        <v>41</v>
      </c>
      <c r="AH49" s="38" t="s">
        <v>15</v>
      </c>
      <c r="AI49" s="68">
        <v>20751</v>
      </c>
      <c r="AJ49" s="42">
        <v>6</v>
      </c>
      <c r="BZ49" s="38" t="s">
        <v>345</v>
      </c>
      <c r="CA49" s="68">
        <v>5</v>
      </c>
      <c r="CB49" s="42">
        <v>1</v>
      </c>
      <c r="CD49" s="38" t="s">
        <v>7</v>
      </c>
      <c r="CE49" s="68">
        <v>630</v>
      </c>
      <c r="CF49" s="42">
        <v>15</v>
      </c>
    </row>
    <row r="50" spans="26:84" ht="14.1" customHeight="1" thickBot="1">
      <c r="Z50" s="38" t="s">
        <v>25</v>
      </c>
      <c r="AA50" s="68">
        <v>130688</v>
      </c>
      <c r="AB50" s="42">
        <v>40</v>
      </c>
      <c r="AD50" s="73"/>
      <c r="AH50" s="38" t="s">
        <v>73</v>
      </c>
      <c r="AI50" s="68">
        <v>10474</v>
      </c>
      <c r="AJ50" s="42">
        <v>5</v>
      </c>
      <c r="AP50" s="73"/>
      <c r="BZ50" s="38" t="s">
        <v>320</v>
      </c>
      <c r="CA50" s="68">
        <v>442</v>
      </c>
      <c r="CB50" s="42">
        <v>30</v>
      </c>
      <c r="CD50" s="38" t="s">
        <v>44</v>
      </c>
      <c r="CE50" s="68">
        <v>320</v>
      </c>
      <c r="CF50" s="42">
        <v>9</v>
      </c>
    </row>
    <row r="51" spans="26:84" ht="14.1" customHeight="1" thickBot="1">
      <c r="Z51" s="38" t="s">
        <v>201</v>
      </c>
      <c r="AA51" s="68">
        <v>170</v>
      </c>
      <c r="AB51" s="42">
        <v>1</v>
      </c>
      <c r="AH51" s="38" t="s">
        <v>26</v>
      </c>
      <c r="AI51" s="68">
        <v>40169</v>
      </c>
      <c r="AJ51" s="42">
        <v>12</v>
      </c>
      <c r="BZ51" s="38" t="s">
        <v>320</v>
      </c>
      <c r="CA51" s="68">
        <v>23</v>
      </c>
      <c r="CB51" s="42">
        <v>1</v>
      </c>
      <c r="CD51" s="38" t="s">
        <v>15</v>
      </c>
      <c r="CE51" s="68">
        <v>362</v>
      </c>
      <c r="CF51" s="42">
        <v>15</v>
      </c>
    </row>
    <row r="52" spans="26:84" ht="14.1" customHeight="1" thickBot="1">
      <c r="Z52" s="38" t="s">
        <v>5</v>
      </c>
      <c r="AA52" s="68">
        <v>206419</v>
      </c>
      <c r="AB52" s="42">
        <v>98</v>
      </c>
      <c r="BZ52" s="38" t="s">
        <v>320</v>
      </c>
      <c r="CA52" s="68">
        <v>4</v>
      </c>
      <c r="CB52" s="42">
        <v>1</v>
      </c>
      <c r="CD52" s="38" t="s">
        <v>73</v>
      </c>
      <c r="CE52" s="68">
        <v>327</v>
      </c>
      <c r="CF52" s="42">
        <v>13</v>
      </c>
    </row>
    <row r="53" spans="26:84" ht="14.1" customHeight="1" thickBot="1">
      <c r="Z53" s="38" t="s">
        <v>7</v>
      </c>
      <c r="AA53" s="68">
        <v>166451</v>
      </c>
      <c r="AB53" s="42">
        <v>29</v>
      </c>
      <c r="AH53" s="73" t="s">
        <v>238</v>
      </c>
      <c r="BZ53" s="38" t="s">
        <v>320</v>
      </c>
      <c r="CA53" s="68">
        <v>6</v>
      </c>
      <c r="CB53" s="42">
        <v>1</v>
      </c>
      <c r="CD53" s="38" t="s">
        <v>26</v>
      </c>
      <c r="CE53" s="68">
        <v>371</v>
      </c>
      <c r="CF53" s="42">
        <v>5</v>
      </c>
    </row>
    <row r="54" spans="26:84" ht="14.1" customHeight="1" thickBot="1">
      <c r="Z54" s="38" t="s">
        <v>44</v>
      </c>
      <c r="AA54" s="68">
        <v>20280</v>
      </c>
      <c r="AB54" s="42">
        <v>7</v>
      </c>
      <c r="BZ54" s="38" t="s">
        <v>320</v>
      </c>
      <c r="CA54" s="68">
        <v>91</v>
      </c>
      <c r="CB54" s="42">
        <v>1</v>
      </c>
      <c r="CD54" s="38" t="s">
        <v>217</v>
      </c>
      <c r="CE54" s="68">
        <v>269</v>
      </c>
      <c r="CF54" s="42">
        <v>4</v>
      </c>
    </row>
    <row r="55" spans="26:84" ht="15.75" thickBot="1">
      <c r="Z55" s="38" t="s">
        <v>15</v>
      </c>
      <c r="AA55" s="68">
        <v>30985</v>
      </c>
      <c r="AB55" s="42">
        <v>14</v>
      </c>
      <c r="BZ55" s="38" t="s">
        <v>320</v>
      </c>
      <c r="CA55" s="68">
        <v>6</v>
      </c>
      <c r="CB55" s="42">
        <v>1</v>
      </c>
    </row>
    <row r="56" spans="26:84" ht="15.75" thickBot="1">
      <c r="Z56" s="38" t="s">
        <v>38</v>
      </c>
      <c r="AA56" s="68">
        <v>920</v>
      </c>
      <c r="AB56" s="42">
        <v>1</v>
      </c>
      <c r="BZ56" s="38" t="s">
        <v>320</v>
      </c>
      <c r="CA56" s="68">
        <v>81</v>
      </c>
      <c r="CB56" s="42">
        <v>5</v>
      </c>
    </row>
    <row r="57" spans="26:84" ht="15.75" thickBot="1">
      <c r="Z57" s="38" t="s">
        <v>73</v>
      </c>
      <c r="AA57" s="68">
        <v>2186</v>
      </c>
      <c r="AB57" s="42">
        <v>4</v>
      </c>
      <c r="BZ57" s="38" t="s">
        <v>320</v>
      </c>
      <c r="CA57" s="68">
        <v>4</v>
      </c>
      <c r="CB57" s="42">
        <v>1</v>
      </c>
    </row>
    <row r="58" spans="26:84" ht="15.75" thickBot="1">
      <c r="Z58" s="38" t="s">
        <v>26</v>
      </c>
      <c r="AA58" s="68">
        <v>24887</v>
      </c>
      <c r="AB58" s="42">
        <v>11</v>
      </c>
      <c r="BZ58" s="38" t="s">
        <v>320</v>
      </c>
      <c r="CA58" s="68">
        <v>19</v>
      </c>
      <c r="CB58" s="42">
        <v>2</v>
      </c>
    </row>
    <row r="59" spans="26:84" ht="15.75" thickBot="1">
      <c r="Z59" s="38" t="s">
        <v>84</v>
      </c>
      <c r="AA59" s="68">
        <v>4764</v>
      </c>
      <c r="AB59" s="42">
        <v>1</v>
      </c>
      <c r="BZ59" s="38" t="s">
        <v>320</v>
      </c>
      <c r="CA59" s="68">
        <v>83</v>
      </c>
      <c r="CB59" s="42">
        <v>5</v>
      </c>
    </row>
    <row r="60" spans="26:84" ht="15.75" thickBot="1">
      <c r="Z60" s="38" t="s">
        <v>52</v>
      </c>
      <c r="AA60" s="68">
        <v>269</v>
      </c>
      <c r="AB60" s="42">
        <v>1</v>
      </c>
      <c r="BZ60" s="38" t="s">
        <v>320</v>
      </c>
      <c r="CA60" s="68">
        <v>48</v>
      </c>
      <c r="CB60" s="42">
        <v>4</v>
      </c>
    </row>
    <row r="61" spans="26:84" ht="15.75" thickBot="1">
      <c r="BZ61" s="38" t="s">
        <v>320</v>
      </c>
      <c r="CA61" s="68">
        <v>51</v>
      </c>
      <c r="CB61" s="42">
        <v>12</v>
      </c>
    </row>
    <row r="62" spans="26:84" ht="15.75" thickBot="1">
      <c r="Z62" s="73" t="s">
        <v>238</v>
      </c>
      <c r="BZ62" s="38" t="s">
        <v>320</v>
      </c>
      <c r="CA62" s="68">
        <v>558</v>
      </c>
      <c r="CB62" s="42">
        <v>27</v>
      </c>
    </row>
    <row r="63" spans="26:84" ht="15.75" thickBot="1">
      <c r="BZ63" s="38" t="s">
        <v>320</v>
      </c>
      <c r="CA63" s="68">
        <v>83</v>
      </c>
      <c r="CB63" s="42">
        <v>11</v>
      </c>
    </row>
  </sheetData>
  <mergeCells count="24">
    <mergeCell ref="B13:D14"/>
    <mergeCell ref="V13:X14"/>
    <mergeCell ref="AT13:AV14"/>
    <mergeCell ref="B11:AV11"/>
    <mergeCell ref="BN13:BP14"/>
    <mergeCell ref="F13:H14"/>
    <mergeCell ref="J13:L14"/>
    <mergeCell ref="N13:P14"/>
    <mergeCell ref="R13:T14"/>
    <mergeCell ref="AD13:AF14"/>
    <mergeCell ref="BB13:BD14"/>
    <mergeCell ref="BF13:BH14"/>
    <mergeCell ref="BR13:BT14"/>
    <mergeCell ref="AX11:CF11"/>
    <mergeCell ref="V16:X16"/>
    <mergeCell ref="CD13:CF14"/>
    <mergeCell ref="AP13:AR14"/>
    <mergeCell ref="Z13:AB14"/>
    <mergeCell ref="BV13:BX14"/>
    <mergeCell ref="AX13:AZ14"/>
    <mergeCell ref="AH13:AJ14"/>
    <mergeCell ref="AL13:AN14"/>
    <mergeCell ref="BJ13:BL14"/>
    <mergeCell ref="BZ13:CB14"/>
  </mergeCells>
  <pageMargins left="0.7" right="0.7" top="0.75" bottom="0.75" header="0.3" footer="0.3"/>
  <pageSetup paperSize="9"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BL98"/>
  <sheetViews>
    <sheetView zoomScaleNormal="100" workbookViewId="0"/>
  </sheetViews>
  <sheetFormatPr baseColWidth="10" defaultColWidth="11.42578125" defaultRowHeight="14.25"/>
  <cols>
    <col min="1" max="1" width="11.42578125" style="1"/>
    <col min="2" max="2" width="50.140625" style="1" bestFit="1" customWidth="1"/>
    <col min="3" max="3" width="13.85546875" style="1" customWidth="1"/>
    <col min="4" max="4" width="3.7109375" style="1" customWidth="1"/>
    <col min="5" max="5" width="50.140625" style="1" bestFit="1" customWidth="1"/>
    <col min="6" max="6" width="11.42578125" style="1"/>
    <col min="7" max="7" width="3.7109375" style="1" customWidth="1"/>
    <col min="8" max="8" width="36" style="1" bestFit="1" customWidth="1"/>
    <col min="9" max="9" width="11.42578125" style="1" customWidth="1"/>
    <col min="10" max="10" width="3.7109375" style="1" customWidth="1"/>
    <col min="11" max="11" width="12.7109375" style="1" customWidth="1"/>
    <col min="12" max="12" width="11.42578125" style="1"/>
    <col min="13" max="13" width="3.7109375" style="1" customWidth="1"/>
    <col min="14" max="14" width="36" style="1" bestFit="1" customWidth="1"/>
    <col min="15" max="15" width="11.42578125" style="1"/>
    <col min="16" max="16" width="3.7109375" style="1" customWidth="1"/>
    <col min="17" max="17" width="34.140625" style="1" bestFit="1" customWidth="1"/>
    <col min="18" max="18" width="11.42578125" style="1"/>
    <col min="19" max="19" width="3.7109375" style="1" customWidth="1"/>
    <col min="20" max="20" width="50.140625" style="1" bestFit="1" customWidth="1"/>
    <col min="21" max="21" width="11.42578125" style="1"/>
    <col min="22" max="22" width="3.7109375" style="1" customWidth="1"/>
    <col min="23" max="23" width="36" style="1" bestFit="1" customWidth="1"/>
    <col min="24" max="24" width="11.42578125" style="1"/>
    <col min="25" max="25" width="3.7109375" style="1" customWidth="1"/>
    <col min="26" max="26" width="18" style="1" bestFit="1" customWidth="1"/>
    <col min="27" max="27" width="11.42578125" style="1"/>
    <col min="28" max="28" width="3.7109375" style="1" customWidth="1"/>
    <col min="29" max="29" width="50.140625" style="1" bestFit="1" customWidth="1"/>
    <col min="30" max="30" width="11.42578125" style="1"/>
    <col min="31" max="31" width="3.7109375" style="1" customWidth="1"/>
    <col min="32" max="32" width="16.7109375" style="1" bestFit="1" customWidth="1"/>
    <col min="33" max="33" width="11.42578125" style="1"/>
    <col min="34" max="34" width="3.7109375" style="1" customWidth="1"/>
    <col min="35" max="35" width="51.28515625" style="1" bestFit="1" customWidth="1"/>
    <col min="36" max="36" width="11.42578125" style="1"/>
    <col min="37" max="37" width="3.7109375" style="1" customWidth="1"/>
    <col min="38" max="38" width="36" style="1" bestFit="1" customWidth="1"/>
    <col min="39" max="39" width="11.42578125" style="1"/>
    <col min="40" max="40" width="3.7109375" style="1" customWidth="1"/>
    <col min="41" max="41" width="13" style="1" bestFit="1" customWidth="1"/>
    <col min="42" max="42" width="11.42578125" style="1"/>
    <col min="43" max="43" width="3.7109375" style="1" customWidth="1"/>
    <col min="44" max="44" width="12.7109375" style="1" customWidth="1"/>
    <col min="45" max="45" width="11.42578125" style="1"/>
    <col min="46" max="46" width="3.7109375" style="1" customWidth="1"/>
    <col min="47" max="47" width="12.7109375" style="1" customWidth="1"/>
    <col min="48" max="48" width="12.42578125" style="1" customWidth="1"/>
    <col min="49" max="49" width="3.7109375" style="1" customWidth="1"/>
    <col min="50" max="50" width="17.7109375" style="1" bestFit="1" customWidth="1"/>
    <col min="51" max="51" width="11.42578125" style="1"/>
    <col min="52" max="52" width="3.7109375" style="1" customWidth="1"/>
    <col min="53" max="53" width="17.5703125" style="1" bestFit="1" customWidth="1"/>
    <col min="54" max="54" width="11.42578125" style="1"/>
    <col min="55" max="55" width="3.7109375" style="1" customWidth="1"/>
    <col min="56" max="56" width="12.7109375" style="1" customWidth="1"/>
    <col min="57" max="57" width="11.42578125" style="1"/>
    <col min="58" max="58" width="3.7109375" style="1" customWidth="1"/>
    <col min="59" max="59" width="13" style="1" bestFit="1" customWidth="1"/>
    <col min="60" max="60" width="11.42578125" style="1"/>
    <col min="61" max="61" width="3.7109375" style="1" customWidth="1"/>
    <col min="62" max="62" width="12.7109375" style="1" customWidth="1"/>
    <col min="63" max="16384" width="11.42578125" style="1"/>
  </cols>
  <sheetData>
    <row r="10" spans="1:64" ht="15" thickBot="1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</row>
    <row r="11" spans="1:64" ht="25.5" thickBot="1">
      <c r="A11" s="55"/>
      <c r="B11" s="188" t="s">
        <v>161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90"/>
      <c r="AK11" s="57"/>
      <c r="AL11" s="181" t="s">
        <v>158</v>
      </c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3"/>
      <c r="BL11" s="56"/>
    </row>
    <row r="12" spans="1:64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</row>
    <row r="13" spans="1:64" ht="15" customHeight="1">
      <c r="B13" s="136" t="s">
        <v>103</v>
      </c>
      <c r="C13" s="136"/>
      <c r="E13" s="136" t="s">
        <v>4</v>
      </c>
      <c r="F13" s="136"/>
      <c r="H13" s="136" t="s">
        <v>19</v>
      </c>
      <c r="I13" s="136"/>
      <c r="K13" s="136" t="s">
        <v>51</v>
      </c>
      <c r="L13" s="136"/>
      <c r="N13" s="136" t="s">
        <v>49</v>
      </c>
      <c r="O13" s="136"/>
      <c r="Q13" s="136" t="s">
        <v>28</v>
      </c>
      <c r="R13" s="136"/>
      <c r="T13" s="136" t="s">
        <v>48</v>
      </c>
      <c r="U13" s="136"/>
      <c r="W13" s="137" t="s">
        <v>33</v>
      </c>
      <c r="X13" s="141"/>
      <c r="Z13" s="136" t="s">
        <v>235</v>
      </c>
      <c r="AA13" s="136"/>
      <c r="AC13" s="136" t="s">
        <v>34</v>
      </c>
      <c r="AD13" s="136"/>
      <c r="AF13" s="136" t="s">
        <v>35</v>
      </c>
      <c r="AG13" s="136"/>
      <c r="AI13" s="136" t="s">
        <v>104</v>
      </c>
      <c r="AJ13" s="136"/>
      <c r="AL13" s="136" t="s">
        <v>248</v>
      </c>
      <c r="AM13" s="136"/>
      <c r="AO13" s="136" t="s">
        <v>119</v>
      </c>
      <c r="AP13" s="136"/>
      <c r="AR13" s="136" t="s">
        <v>122</v>
      </c>
      <c r="AS13" s="136"/>
      <c r="AU13" s="136" t="s">
        <v>148</v>
      </c>
      <c r="AV13" s="136"/>
      <c r="AX13" s="136" t="s">
        <v>121</v>
      </c>
      <c r="AY13" s="136"/>
      <c r="BA13" s="137" t="s">
        <v>123</v>
      </c>
      <c r="BB13" s="141"/>
      <c r="BD13" s="136" t="s">
        <v>124</v>
      </c>
      <c r="BE13" s="136"/>
      <c r="BG13" s="136" t="s">
        <v>120</v>
      </c>
      <c r="BH13" s="136"/>
      <c r="BJ13" s="136" t="s">
        <v>160</v>
      </c>
      <c r="BK13" s="136"/>
    </row>
    <row r="14" spans="1:64" ht="15" customHeight="1">
      <c r="B14" s="136"/>
      <c r="C14" s="136"/>
      <c r="E14" s="136"/>
      <c r="F14" s="136"/>
      <c r="H14" s="136"/>
      <c r="I14" s="136"/>
      <c r="K14" s="136"/>
      <c r="L14" s="136"/>
      <c r="N14" s="136"/>
      <c r="O14" s="136"/>
      <c r="Q14" s="136"/>
      <c r="R14" s="136"/>
      <c r="T14" s="136"/>
      <c r="U14" s="136"/>
      <c r="W14" s="166"/>
      <c r="X14" s="167"/>
      <c r="Z14" s="136"/>
      <c r="AA14" s="136"/>
      <c r="AC14" s="136"/>
      <c r="AD14" s="136"/>
      <c r="AF14" s="136"/>
      <c r="AG14" s="136"/>
      <c r="AI14" s="136"/>
      <c r="AJ14" s="136"/>
      <c r="AL14" s="136"/>
      <c r="AM14" s="136"/>
      <c r="AO14" s="136"/>
      <c r="AP14" s="136"/>
      <c r="AR14" s="136"/>
      <c r="AS14" s="136"/>
      <c r="AU14" s="136"/>
      <c r="AV14" s="136"/>
      <c r="AX14" s="136"/>
      <c r="AY14" s="136"/>
      <c r="BA14" s="139"/>
      <c r="BB14" s="142"/>
      <c r="BD14" s="136"/>
      <c r="BE14" s="136"/>
      <c r="BG14" s="136"/>
      <c r="BH14" s="136"/>
      <c r="BJ14" s="136"/>
      <c r="BK14" s="136"/>
    </row>
    <row r="16" spans="1:64" ht="25.5">
      <c r="B16" s="22" t="s">
        <v>61</v>
      </c>
      <c r="C16" s="22" t="s">
        <v>139</v>
      </c>
      <c r="E16" s="22" t="s">
        <v>61</v>
      </c>
      <c r="F16" s="22" t="s">
        <v>139</v>
      </c>
      <c r="H16" s="22" t="s">
        <v>61</v>
      </c>
      <c r="I16" s="22" t="s">
        <v>139</v>
      </c>
      <c r="K16" s="22" t="s">
        <v>61</v>
      </c>
      <c r="L16" s="22" t="s">
        <v>139</v>
      </c>
      <c r="N16" s="22" t="s">
        <v>61</v>
      </c>
      <c r="O16" s="22" t="s">
        <v>139</v>
      </c>
      <c r="Q16" s="22" t="s">
        <v>61</v>
      </c>
      <c r="R16" s="22" t="s">
        <v>139</v>
      </c>
      <c r="S16" s="17"/>
      <c r="T16" s="22" t="s">
        <v>61</v>
      </c>
      <c r="U16" s="22" t="s">
        <v>139</v>
      </c>
      <c r="W16" s="22" t="s">
        <v>61</v>
      </c>
      <c r="X16" s="22" t="s">
        <v>139</v>
      </c>
      <c r="Z16" s="22" t="s">
        <v>61</v>
      </c>
      <c r="AA16" s="22" t="s">
        <v>139</v>
      </c>
      <c r="AC16" s="22" t="s">
        <v>61</v>
      </c>
      <c r="AD16" s="22" t="s">
        <v>139</v>
      </c>
      <c r="AF16" s="22" t="s">
        <v>61</v>
      </c>
      <c r="AG16" s="22" t="s">
        <v>139</v>
      </c>
      <c r="AI16" s="22" t="s">
        <v>61</v>
      </c>
      <c r="AJ16" s="22" t="s">
        <v>139</v>
      </c>
      <c r="AL16" s="22" t="s">
        <v>61</v>
      </c>
      <c r="AM16" s="22" t="s">
        <v>139</v>
      </c>
      <c r="AO16" s="22" t="s">
        <v>61</v>
      </c>
      <c r="AP16" s="22" t="s">
        <v>139</v>
      </c>
      <c r="AR16" s="22" t="s">
        <v>61</v>
      </c>
      <c r="AS16" s="22" t="s">
        <v>139</v>
      </c>
      <c r="AU16" s="22" t="s">
        <v>99</v>
      </c>
      <c r="AV16" s="22" t="s">
        <v>94</v>
      </c>
      <c r="AX16" s="22" t="s">
        <v>61</v>
      </c>
      <c r="AY16" s="22" t="s">
        <v>139</v>
      </c>
      <c r="BA16" s="22" t="s">
        <v>61</v>
      </c>
      <c r="BB16" s="22" t="s">
        <v>139</v>
      </c>
      <c r="BD16" s="22" t="s">
        <v>61</v>
      </c>
      <c r="BE16" s="22" t="s">
        <v>139</v>
      </c>
      <c r="BG16" s="22" t="s">
        <v>61</v>
      </c>
      <c r="BH16" s="22" t="s">
        <v>139</v>
      </c>
      <c r="BJ16" s="22" t="s">
        <v>61</v>
      </c>
      <c r="BK16" s="22" t="s">
        <v>139</v>
      </c>
    </row>
    <row r="17" spans="2:63" ht="14.25" customHeight="1" thickBot="1">
      <c r="B17" s="37" t="s">
        <v>30</v>
      </c>
      <c r="C17" s="68">
        <v>66</v>
      </c>
      <c r="D17" s="39"/>
      <c r="E17" s="37" t="s">
        <v>30</v>
      </c>
      <c r="F17" s="68">
        <v>24</v>
      </c>
      <c r="H17" s="37" t="s">
        <v>30</v>
      </c>
      <c r="I17" s="68">
        <v>1</v>
      </c>
      <c r="K17" s="35" t="s">
        <v>169</v>
      </c>
      <c r="L17" s="68">
        <v>97</v>
      </c>
      <c r="N17" s="35" t="s">
        <v>30</v>
      </c>
      <c r="O17" s="68">
        <v>20</v>
      </c>
      <c r="Q17" s="37" t="s">
        <v>22</v>
      </c>
      <c r="R17" s="68">
        <v>15392</v>
      </c>
      <c r="S17" s="17"/>
      <c r="T17" s="37" t="s">
        <v>272</v>
      </c>
      <c r="U17" s="68">
        <v>3</v>
      </c>
      <c r="W17" s="37" t="s">
        <v>30</v>
      </c>
      <c r="X17" s="41">
        <v>23</v>
      </c>
      <c r="Z17" s="37" t="s">
        <v>22</v>
      </c>
      <c r="AA17" s="41">
        <v>249</v>
      </c>
      <c r="AC17" s="37" t="s">
        <v>30</v>
      </c>
      <c r="AD17" s="68">
        <v>109</v>
      </c>
      <c r="AF17" s="37" t="s">
        <v>30</v>
      </c>
      <c r="AG17" s="68">
        <v>3</v>
      </c>
      <c r="AI17" s="37" t="s">
        <v>30</v>
      </c>
      <c r="AJ17" s="68">
        <v>19</v>
      </c>
      <c r="AL17" s="37" t="s">
        <v>30</v>
      </c>
      <c r="AM17" s="68">
        <v>42</v>
      </c>
      <c r="AO17" s="37" t="s">
        <v>30</v>
      </c>
      <c r="AP17" s="68">
        <v>5</v>
      </c>
      <c r="AR17" s="37" t="s">
        <v>22</v>
      </c>
      <c r="AS17" s="68">
        <v>1706</v>
      </c>
      <c r="AU17" s="37" t="s">
        <v>30</v>
      </c>
      <c r="AV17" s="68">
        <v>8</v>
      </c>
      <c r="AX17" s="37" t="s">
        <v>13</v>
      </c>
      <c r="AY17" s="68">
        <v>1</v>
      </c>
      <c r="BA17" s="37" t="s">
        <v>22</v>
      </c>
      <c r="BB17" s="68">
        <v>165</v>
      </c>
      <c r="BD17" s="37" t="s">
        <v>30</v>
      </c>
      <c r="BE17" s="68">
        <v>6</v>
      </c>
      <c r="BG17" s="37" t="s">
        <v>30</v>
      </c>
      <c r="BH17" s="68">
        <v>5</v>
      </c>
      <c r="BJ17" s="37" t="s">
        <v>30</v>
      </c>
      <c r="BK17" s="68">
        <v>71</v>
      </c>
    </row>
    <row r="18" spans="2:63" ht="14.25" customHeight="1" thickBot="1">
      <c r="B18" s="38" t="s">
        <v>13</v>
      </c>
      <c r="C18" s="68">
        <v>259</v>
      </c>
      <c r="D18" s="39"/>
      <c r="E18" s="38" t="s">
        <v>13</v>
      </c>
      <c r="F18" s="68">
        <v>9</v>
      </c>
      <c r="H18" s="38" t="s">
        <v>13</v>
      </c>
      <c r="I18" s="68">
        <v>1</v>
      </c>
      <c r="K18" s="33" t="s">
        <v>129</v>
      </c>
      <c r="L18" s="68">
        <v>8</v>
      </c>
      <c r="N18" s="33" t="s">
        <v>22</v>
      </c>
      <c r="O18" s="68">
        <v>62</v>
      </c>
      <c r="Q18" s="38" t="s">
        <v>24</v>
      </c>
      <c r="R18" s="68">
        <v>2898</v>
      </c>
      <c r="S18" s="17"/>
      <c r="T18" s="38" t="s">
        <v>30</v>
      </c>
      <c r="U18" s="68">
        <v>181</v>
      </c>
      <c r="W18" s="38" t="s">
        <v>13</v>
      </c>
      <c r="X18" s="42">
        <v>12</v>
      </c>
      <c r="Z18" s="38" t="s">
        <v>74</v>
      </c>
      <c r="AA18" s="42">
        <v>9</v>
      </c>
      <c r="AC18" s="38" t="s">
        <v>13</v>
      </c>
      <c r="AD18" s="68">
        <v>51</v>
      </c>
      <c r="AF18" s="38" t="s">
        <v>13</v>
      </c>
      <c r="AG18" s="68">
        <v>3</v>
      </c>
      <c r="AI18" s="38" t="s">
        <v>13</v>
      </c>
      <c r="AJ18" s="68">
        <v>19</v>
      </c>
      <c r="AL18" s="38" t="s">
        <v>13</v>
      </c>
      <c r="AM18" s="68">
        <v>854</v>
      </c>
      <c r="AO18" s="38" t="s">
        <v>13</v>
      </c>
      <c r="AP18" s="68">
        <v>4</v>
      </c>
      <c r="AR18" s="38" t="s">
        <v>29</v>
      </c>
      <c r="AS18" s="68">
        <v>173</v>
      </c>
      <c r="AU18" s="38" t="s">
        <v>13</v>
      </c>
      <c r="AV18" s="68">
        <v>1</v>
      </c>
      <c r="AX18" s="38" t="s">
        <v>22</v>
      </c>
      <c r="AY18" s="68">
        <v>55</v>
      </c>
      <c r="BA18" s="38" t="s">
        <v>308</v>
      </c>
      <c r="BB18" s="68">
        <v>292</v>
      </c>
      <c r="BD18" s="38" t="s">
        <v>13</v>
      </c>
      <c r="BE18" s="68">
        <v>30</v>
      </c>
      <c r="BG18" s="38" t="s">
        <v>13</v>
      </c>
      <c r="BH18" s="68">
        <v>3</v>
      </c>
      <c r="BJ18" s="38" t="s">
        <v>13</v>
      </c>
      <c r="BK18" s="68">
        <v>91</v>
      </c>
    </row>
    <row r="19" spans="2:63" ht="14.25" customHeight="1" thickBot="1">
      <c r="B19" s="38" t="s">
        <v>22</v>
      </c>
      <c r="C19" s="68">
        <v>7573</v>
      </c>
      <c r="D19" s="39"/>
      <c r="E19" s="38" t="s">
        <v>22</v>
      </c>
      <c r="F19" s="68">
        <v>626</v>
      </c>
      <c r="H19" s="38" t="s">
        <v>22</v>
      </c>
      <c r="I19" s="68">
        <v>94</v>
      </c>
      <c r="K19" s="33" t="s">
        <v>131</v>
      </c>
      <c r="L19" s="68">
        <v>6</v>
      </c>
      <c r="N19" s="33" t="s">
        <v>40</v>
      </c>
      <c r="O19" s="68">
        <v>1</v>
      </c>
      <c r="Q19" s="38" t="s">
        <v>29</v>
      </c>
      <c r="R19" s="68">
        <v>2927</v>
      </c>
      <c r="S19" s="17"/>
      <c r="T19" s="38" t="s">
        <v>13</v>
      </c>
      <c r="U19" s="68">
        <v>412</v>
      </c>
      <c r="W19" s="38" t="s">
        <v>151</v>
      </c>
      <c r="X19" s="42">
        <v>2</v>
      </c>
      <c r="Z19" s="38" t="s">
        <v>18</v>
      </c>
      <c r="AA19" s="42">
        <v>1</v>
      </c>
      <c r="AC19" s="38" t="s">
        <v>151</v>
      </c>
      <c r="AD19" s="68">
        <v>2</v>
      </c>
      <c r="AF19" s="38" t="s">
        <v>22</v>
      </c>
      <c r="AG19" s="68">
        <v>729</v>
      </c>
      <c r="AI19" s="38" t="s">
        <v>22</v>
      </c>
      <c r="AJ19" s="68">
        <v>3923</v>
      </c>
      <c r="AL19" s="38" t="s">
        <v>22</v>
      </c>
      <c r="AM19" s="68">
        <v>676</v>
      </c>
      <c r="AO19" s="38" t="s">
        <v>22</v>
      </c>
      <c r="AP19" s="68">
        <v>174</v>
      </c>
      <c r="AR19" s="38" t="s">
        <v>24</v>
      </c>
      <c r="AS19" s="68">
        <v>7</v>
      </c>
      <c r="AU19" s="38" t="s">
        <v>22</v>
      </c>
      <c r="AV19" s="68">
        <v>740</v>
      </c>
      <c r="AX19" s="38" t="s">
        <v>16</v>
      </c>
      <c r="AY19" s="68">
        <v>1</v>
      </c>
      <c r="BA19" s="37" t="s">
        <v>39</v>
      </c>
      <c r="BB19" s="68">
        <v>3</v>
      </c>
      <c r="BD19" s="38" t="s">
        <v>311</v>
      </c>
      <c r="BE19" s="68">
        <v>1</v>
      </c>
      <c r="BG19" s="38" t="s">
        <v>149</v>
      </c>
      <c r="BH19" s="68">
        <v>276</v>
      </c>
      <c r="BJ19" s="37" t="s">
        <v>22</v>
      </c>
      <c r="BK19" s="68">
        <v>308</v>
      </c>
    </row>
    <row r="20" spans="2:63" ht="14.25" customHeight="1" thickBot="1">
      <c r="B20" s="37" t="s">
        <v>253</v>
      </c>
      <c r="C20" s="68">
        <v>1</v>
      </c>
      <c r="D20" s="39"/>
      <c r="E20" s="37" t="s">
        <v>360</v>
      </c>
      <c r="F20" s="68">
        <v>1</v>
      </c>
      <c r="H20" s="37" t="s">
        <v>39</v>
      </c>
      <c r="I20" s="68">
        <v>1</v>
      </c>
      <c r="K20" s="35" t="s">
        <v>170</v>
      </c>
      <c r="L20" s="68">
        <v>12</v>
      </c>
      <c r="N20" s="35" t="s">
        <v>79</v>
      </c>
      <c r="O20" s="68">
        <v>1</v>
      </c>
      <c r="Q20" s="37" t="s">
        <v>5</v>
      </c>
      <c r="R20" s="68">
        <v>2148</v>
      </c>
      <c r="S20" s="17"/>
      <c r="T20" s="37" t="s">
        <v>22</v>
      </c>
      <c r="U20" s="68">
        <v>4636</v>
      </c>
      <c r="W20" s="37" t="s">
        <v>22</v>
      </c>
      <c r="X20" s="41">
        <v>271</v>
      </c>
      <c r="Z20" s="37" t="s">
        <v>23</v>
      </c>
      <c r="AA20" s="41">
        <v>19</v>
      </c>
      <c r="AC20" s="37" t="s">
        <v>22</v>
      </c>
      <c r="AD20" s="68">
        <v>1598</v>
      </c>
      <c r="AF20" s="37" t="s">
        <v>210</v>
      </c>
      <c r="AG20" s="68">
        <v>1</v>
      </c>
      <c r="AI20" s="37" t="s">
        <v>74</v>
      </c>
      <c r="AJ20" s="68">
        <v>5</v>
      </c>
      <c r="AL20" s="37" t="s">
        <v>74</v>
      </c>
      <c r="AM20" s="68">
        <v>1</v>
      </c>
      <c r="AO20" s="37" t="s">
        <v>40</v>
      </c>
      <c r="AP20" s="68">
        <v>1</v>
      </c>
      <c r="AR20" s="38" t="s">
        <v>6</v>
      </c>
      <c r="AS20" s="68">
        <v>1</v>
      </c>
      <c r="AU20" s="37" t="s">
        <v>39</v>
      </c>
      <c r="AV20" s="68">
        <v>13</v>
      </c>
      <c r="AX20" s="37" t="s">
        <v>23</v>
      </c>
      <c r="AY20" s="68">
        <v>16</v>
      </c>
      <c r="BA20" s="37" t="s">
        <v>78</v>
      </c>
      <c r="BB20" s="68">
        <v>2</v>
      </c>
      <c r="BD20" s="37" t="s">
        <v>22</v>
      </c>
      <c r="BE20" s="68">
        <v>2326</v>
      </c>
      <c r="BG20" s="37" t="s">
        <v>346</v>
      </c>
      <c r="BH20" s="68">
        <v>3</v>
      </c>
      <c r="BJ20" s="38" t="s">
        <v>74</v>
      </c>
      <c r="BK20" s="68">
        <v>1</v>
      </c>
    </row>
    <row r="21" spans="2:63" ht="14.25" customHeight="1" thickBot="1">
      <c r="B21" s="38" t="s">
        <v>74</v>
      </c>
      <c r="C21" s="68">
        <v>2</v>
      </c>
      <c r="D21" s="39"/>
      <c r="E21" s="38" t="s">
        <v>39</v>
      </c>
      <c r="F21" s="68">
        <v>4</v>
      </c>
      <c r="H21" s="38" t="s">
        <v>40</v>
      </c>
      <c r="I21" s="68">
        <v>3</v>
      </c>
      <c r="K21" s="33" t="s">
        <v>149</v>
      </c>
      <c r="L21" s="68">
        <v>328</v>
      </c>
      <c r="N21" s="33" t="s">
        <v>23</v>
      </c>
      <c r="O21" s="68">
        <v>7</v>
      </c>
      <c r="Q21" s="38" t="s">
        <v>8</v>
      </c>
      <c r="R21" s="68">
        <v>1629</v>
      </c>
      <c r="S21" s="17"/>
      <c r="T21" s="38" t="s">
        <v>273</v>
      </c>
      <c r="U21" s="68">
        <v>3</v>
      </c>
      <c r="W21" s="38" t="s">
        <v>39</v>
      </c>
      <c r="X21" s="42">
        <v>1</v>
      </c>
      <c r="Z21" s="38" t="s">
        <v>29</v>
      </c>
      <c r="AA21" s="42">
        <v>15</v>
      </c>
      <c r="AC21" s="38" t="s">
        <v>74</v>
      </c>
      <c r="AD21" s="68">
        <v>5</v>
      </c>
      <c r="AF21" s="38" t="s">
        <v>18</v>
      </c>
      <c r="AG21" s="68">
        <v>42</v>
      </c>
      <c r="AI21" s="38" t="s">
        <v>39</v>
      </c>
      <c r="AJ21" s="68">
        <v>4</v>
      </c>
      <c r="AL21" s="38" t="s">
        <v>65</v>
      </c>
      <c r="AM21" s="68">
        <v>1</v>
      </c>
      <c r="AO21" s="38" t="s">
        <v>18</v>
      </c>
      <c r="AP21" s="68">
        <v>51</v>
      </c>
      <c r="AU21" s="38" t="s">
        <v>78</v>
      </c>
      <c r="AV21" s="68">
        <v>2</v>
      </c>
      <c r="AX21" s="38" t="s">
        <v>29</v>
      </c>
      <c r="AY21" s="68">
        <v>6</v>
      </c>
      <c r="BA21" s="38" t="s">
        <v>6</v>
      </c>
      <c r="BB21" s="68">
        <v>5</v>
      </c>
      <c r="BD21" s="38" t="s">
        <v>39</v>
      </c>
      <c r="BE21" s="68">
        <v>7</v>
      </c>
      <c r="BG21" s="38" t="s">
        <v>18</v>
      </c>
      <c r="BH21" s="68">
        <v>86</v>
      </c>
      <c r="BJ21" s="37" t="s">
        <v>78</v>
      </c>
      <c r="BK21" s="68">
        <v>1</v>
      </c>
    </row>
    <row r="22" spans="2:63" ht="14.25" customHeight="1" thickBot="1">
      <c r="B22" s="38" t="s">
        <v>39</v>
      </c>
      <c r="C22" s="68">
        <v>44</v>
      </c>
      <c r="D22" s="39"/>
      <c r="E22" s="38" t="s">
        <v>40</v>
      </c>
      <c r="F22" s="68">
        <v>1</v>
      </c>
      <c r="H22" s="38" t="s">
        <v>18</v>
      </c>
      <c r="I22" s="68">
        <v>1</v>
      </c>
      <c r="K22" s="33" t="s">
        <v>171</v>
      </c>
      <c r="L22" s="68">
        <v>68</v>
      </c>
      <c r="N22" s="33" t="s">
        <v>41</v>
      </c>
      <c r="O22" s="68">
        <v>2</v>
      </c>
      <c r="Q22" s="38" t="s">
        <v>84</v>
      </c>
      <c r="R22" s="68">
        <v>1468</v>
      </c>
      <c r="S22" s="17"/>
      <c r="T22" s="38" t="s">
        <v>74</v>
      </c>
      <c r="U22" s="68">
        <v>44</v>
      </c>
      <c r="W22" s="38" t="s">
        <v>65</v>
      </c>
      <c r="X22" s="42">
        <v>3</v>
      </c>
      <c r="Z22" s="38" t="s">
        <v>8</v>
      </c>
      <c r="AA22" s="42">
        <v>14</v>
      </c>
      <c r="AC22" s="38" t="s">
        <v>110</v>
      </c>
      <c r="AD22" s="68">
        <v>1</v>
      </c>
      <c r="AF22" s="38" t="s">
        <v>16</v>
      </c>
      <c r="AG22" s="68">
        <v>2</v>
      </c>
      <c r="AI22" s="38" t="s">
        <v>223</v>
      </c>
      <c r="AJ22" s="68">
        <v>1</v>
      </c>
      <c r="AL22" s="38" t="s">
        <v>40</v>
      </c>
      <c r="AM22" s="68">
        <v>1</v>
      </c>
      <c r="AO22" s="38" t="s">
        <v>16</v>
      </c>
      <c r="AP22" s="68">
        <v>2</v>
      </c>
      <c r="AU22" s="38" t="s">
        <v>18</v>
      </c>
      <c r="AV22" s="68">
        <v>32</v>
      </c>
      <c r="AX22" s="38" t="s">
        <v>8</v>
      </c>
      <c r="AY22" s="68">
        <v>2</v>
      </c>
      <c r="BA22" s="38" t="s">
        <v>309</v>
      </c>
      <c r="BB22" s="68">
        <v>66</v>
      </c>
      <c r="BD22" s="38" t="s">
        <v>78</v>
      </c>
      <c r="BE22" s="68">
        <v>1</v>
      </c>
      <c r="BG22" s="38" t="s">
        <v>16</v>
      </c>
      <c r="BH22" s="68">
        <v>1</v>
      </c>
      <c r="BJ22" s="38" t="s">
        <v>72</v>
      </c>
      <c r="BK22" s="68">
        <v>6</v>
      </c>
    </row>
    <row r="23" spans="2:63" ht="14.25" customHeight="1" thickBot="1">
      <c r="B23" s="37" t="s">
        <v>78</v>
      </c>
      <c r="C23" s="68">
        <v>6</v>
      </c>
      <c r="D23" s="39"/>
      <c r="E23" s="37" t="s">
        <v>79</v>
      </c>
      <c r="F23" s="68">
        <v>1</v>
      </c>
      <c r="H23" s="37" t="s">
        <v>23</v>
      </c>
      <c r="I23" s="68">
        <v>12</v>
      </c>
      <c r="K23" s="35" t="s">
        <v>172</v>
      </c>
      <c r="L23" s="68">
        <v>23</v>
      </c>
      <c r="N23" s="35" t="s">
        <v>29</v>
      </c>
      <c r="O23" s="68">
        <v>15</v>
      </c>
      <c r="Q23" s="37" t="s">
        <v>6</v>
      </c>
      <c r="R23" s="68">
        <v>1285</v>
      </c>
      <c r="S23" s="17"/>
      <c r="T23" s="37" t="s">
        <v>110</v>
      </c>
      <c r="U23" s="68">
        <v>1</v>
      </c>
      <c r="W23" s="37" t="s">
        <v>40</v>
      </c>
      <c r="X23" s="41">
        <v>1</v>
      </c>
      <c r="Z23" s="37" t="s">
        <v>32</v>
      </c>
      <c r="AA23" s="41">
        <v>1</v>
      </c>
      <c r="AC23" s="37" t="s">
        <v>39</v>
      </c>
      <c r="AD23" s="68">
        <v>11</v>
      </c>
      <c r="AF23" s="37" t="s">
        <v>6</v>
      </c>
      <c r="AG23" s="68">
        <v>26</v>
      </c>
      <c r="AI23" s="37" t="s">
        <v>40</v>
      </c>
      <c r="AJ23" s="68">
        <v>20</v>
      </c>
      <c r="AL23" s="37" t="s">
        <v>86</v>
      </c>
      <c r="AM23" s="68">
        <v>1</v>
      </c>
      <c r="AO23" s="37" t="s">
        <v>6</v>
      </c>
      <c r="AP23" s="68">
        <v>17</v>
      </c>
      <c r="AU23" s="37" t="s">
        <v>6</v>
      </c>
      <c r="AV23" s="68">
        <v>73</v>
      </c>
      <c r="AX23" s="37" t="s">
        <v>24</v>
      </c>
      <c r="AY23" s="68">
        <v>18</v>
      </c>
      <c r="BA23" s="37" t="s">
        <v>29</v>
      </c>
      <c r="BB23" s="68">
        <v>219</v>
      </c>
      <c r="BD23" s="37" t="s">
        <v>72</v>
      </c>
      <c r="BE23" s="68">
        <v>1</v>
      </c>
      <c r="BG23" s="37" t="s">
        <v>6</v>
      </c>
      <c r="BH23" s="68">
        <v>20</v>
      </c>
      <c r="BJ23" s="37" t="s">
        <v>18</v>
      </c>
      <c r="BK23" s="68">
        <v>19</v>
      </c>
    </row>
    <row r="24" spans="2:63" ht="14.25" customHeight="1" thickBot="1">
      <c r="B24" s="38" t="s">
        <v>40</v>
      </c>
      <c r="C24" s="68">
        <v>4</v>
      </c>
      <c r="D24" s="39"/>
      <c r="E24" s="38" t="s">
        <v>18</v>
      </c>
      <c r="F24" s="68">
        <v>25</v>
      </c>
      <c r="H24" s="38" t="s">
        <v>17</v>
      </c>
      <c r="I24" s="68">
        <v>1</v>
      </c>
      <c r="K24" s="33" t="s">
        <v>173</v>
      </c>
      <c r="L24" s="68">
        <v>1</v>
      </c>
      <c r="N24" s="33" t="s">
        <v>8</v>
      </c>
      <c r="O24" s="68">
        <v>2</v>
      </c>
      <c r="Q24" s="38" t="s">
        <v>218</v>
      </c>
      <c r="R24" s="68">
        <v>1111</v>
      </c>
      <c r="S24" s="17"/>
      <c r="T24" s="38" t="s">
        <v>39</v>
      </c>
      <c r="U24" s="68">
        <v>12</v>
      </c>
      <c r="W24" s="38" t="s">
        <v>18</v>
      </c>
      <c r="X24" s="42">
        <v>4</v>
      </c>
      <c r="Z24" s="38" t="s">
        <v>24</v>
      </c>
      <c r="AA24" s="42">
        <v>17</v>
      </c>
      <c r="AC24" s="38" t="s">
        <v>65</v>
      </c>
      <c r="AD24" s="68">
        <v>111</v>
      </c>
      <c r="AF24" s="38" t="s">
        <v>41</v>
      </c>
      <c r="AG24" s="68">
        <v>1</v>
      </c>
      <c r="AI24" s="38" t="s">
        <v>18</v>
      </c>
      <c r="AJ24" s="68">
        <v>6</v>
      </c>
      <c r="AL24" s="38" t="s">
        <v>18</v>
      </c>
      <c r="AM24" s="68">
        <v>63</v>
      </c>
      <c r="AO24" s="38" t="s">
        <v>245</v>
      </c>
      <c r="AP24" s="68">
        <v>1</v>
      </c>
      <c r="AU24" s="38" t="s">
        <v>244</v>
      </c>
      <c r="AV24" s="68">
        <v>1</v>
      </c>
      <c r="AX24" s="38" t="s">
        <v>261</v>
      </c>
      <c r="AY24" s="68">
        <v>3</v>
      </c>
      <c r="BA24" s="38" t="s">
        <v>109</v>
      </c>
      <c r="BB24" s="68">
        <v>1</v>
      </c>
      <c r="BD24" s="38" t="s">
        <v>187</v>
      </c>
      <c r="BE24" s="68">
        <v>79</v>
      </c>
      <c r="BG24" s="38" t="s">
        <v>76</v>
      </c>
      <c r="BH24" s="68">
        <v>1</v>
      </c>
      <c r="BJ24" s="38" t="s">
        <v>31</v>
      </c>
      <c r="BK24" s="68">
        <v>3</v>
      </c>
    </row>
    <row r="25" spans="2:63" ht="14.25" customHeight="1" thickBot="1">
      <c r="B25" s="38" t="s">
        <v>254</v>
      </c>
      <c r="C25" s="68">
        <v>2</v>
      </c>
      <c r="D25" s="39"/>
      <c r="E25" s="38" t="s">
        <v>16</v>
      </c>
      <c r="F25" s="68">
        <v>3</v>
      </c>
      <c r="H25" s="38" t="s">
        <v>29</v>
      </c>
      <c r="I25" s="68">
        <v>10</v>
      </c>
      <c r="K25" s="33" t="s">
        <v>174</v>
      </c>
      <c r="L25" s="68">
        <v>7</v>
      </c>
      <c r="N25" s="33" t="s">
        <v>24</v>
      </c>
      <c r="O25" s="68">
        <v>31</v>
      </c>
      <c r="Q25" s="38" t="s">
        <v>7</v>
      </c>
      <c r="R25" s="68">
        <v>851</v>
      </c>
      <c r="S25" s="17"/>
      <c r="T25" s="38" t="s">
        <v>65</v>
      </c>
      <c r="U25" s="68">
        <v>7</v>
      </c>
      <c r="W25" s="38" t="s">
        <v>23</v>
      </c>
      <c r="X25" s="42">
        <v>16</v>
      </c>
      <c r="Z25" s="38" t="s">
        <v>9</v>
      </c>
      <c r="AA25" s="42">
        <v>2</v>
      </c>
      <c r="AC25" s="38" t="s">
        <v>40</v>
      </c>
      <c r="AD25" s="68">
        <v>10</v>
      </c>
      <c r="AF25" s="38" t="s">
        <v>17</v>
      </c>
      <c r="AG25" s="68">
        <v>1</v>
      </c>
      <c r="AI25" s="38" t="s">
        <v>16</v>
      </c>
      <c r="AJ25" s="68">
        <v>10</v>
      </c>
      <c r="AL25" s="38" t="s">
        <v>16</v>
      </c>
      <c r="AM25" s="68">
        <v>6</v>
      </c>
      <c r="AO25" s="38" t="s">
        <v>29</v>
      </c>
      <c r="AP25" s="68">
        <v>21</v>
      </c>
      <c r="AU25" s="38" t="s">
        <v>245</v>
      </c>
      <c r="AV25" s="68">
        <v>2</v>
      </c>
      <c r="AX25" s="38" t="s">
        <v>25</v>
      </c>
      <c r="AY25" s="68">
        <v>15</v>
      </c>
      <c r="BA25" s="38" t="s">
        <v>24</v>
      </c>
      <c r="BB25" s="68">
        <v>13</v>
      </c>
      <c r="BD25" s="38" t="s">
        <v>16</v>
      </c>
      <c r="BE25" s="68">
        <v>2</v>
      </c>
      <c r="BG25" s="38" t="s">
        <v>56</v>
      </c>
      <c r="BH25" s="68">
        <v>1</v>
      </c>
      <c r="BJ25" s="37" t="s">
        <v>16</v>
      </c>
      <c r="BK25" s="68">
        <v>10</v>
      </c>
    </row>
    <row r="26" spans="2:63" ht="14.25" customHeight="1" thickBot="1">
      <c r="B26" s="37" t="s">
        <v>72</v>
      </c>
      <c r="C26" s="68">
        <v>4</v>
      </c>
      <c r="D26" s="39"/>
      <c r="E26" s="37" t="s">
        <v>23</v>
      </c>
      <c r="F26" s="68">
        <v>111</v>
      </c>
      <c r="H26" s="37" t="s">
        <v>8</v>
      </c>
      <c r="I26" s="68">
        <v>1</v>
      </c>
      <c r="K26" s="35" t="s">
        <v>175</v>
      </c>
      <c r="L26" s="68">
        <v>28</v>
      </c>
      <c r="N26" s="35" t="s">
        <v>66</v>
      </c>
      <c r="O26" s="68">
        <v>4</v>
      </c>
      <c r="Q26" s="37" t="s">
        <v>9</v>
      </c>
      <c r="R26" s="68">
        <v>619</v>
      </c>
      <c r="S26" s="17"/>
      <c r="T26" s="37" t="s">
        <v>40</v>
      </c>
      <c r="U26" s="68">
        <v>18</v>
      </c>
      <c r="W26" s="37" t="s">
        <v>197</v>
      </c>
      <c r="X26" s="41">
        <v>1</v>
      </c>
      <c r="Z26" s="37" t="s">
        <v>112</v>
      </c>
      <c r="AA26" s="41">
        <v>1</v>
      </c>
      <c r="AC26" s="37" t="s">
        <v>79</v>
      </c>
      <c r="AD26" s="68">
        <v>2</v>
      </c>
      <c r="AF26" s="37" t="s">
        <v>209</v>
      </c>
      <c r="AG26" s="68">
        <v>2</v>
      </c>
      <c r="AI26" s="37" t="s">
        <v>23</v>
      </c>
      <c r="AJ26" s="68">
        <v>74</v>
      </c>
      <c r="AL26" s="37" t="s">
        <v>23</v>
      </c>
      <c r="AM26" s="68">
        <v>74</v>
      </c>
      <c r="AO26" s="37" t="s">
        <v>291</v>
      </c>
      <c r="AP26" s="68">
        <v>1</v>
      </c>
      <c r="AU26" s="37" t="s">
        <v>29</v>
      </c>
      <c r="AV26" s="68">
        <v>48</v>
      </c>
      <c r="AX26" s="37" t="s">
        <v>5</v>
      </c>
      <c r="AY26" s="68">
        <v>22</v>
      </c>
      <c r="BA26" s="37" t="s">
        <v>156</v>
      </c>
      <c r="BB26" s="68">
        <v>517</v>
      </c>
      <c r="BD26" s="37" t="s">
        <v>6</v>
      </c>
      <c r="BE26" s="68">
        <v>66</v>
      </c>
      <c r="BG26" s="37" t="s">
        <v>245</v>
      </c>
      <c r="BH26" s="68">
        <v>1</v>
      </c>
      <c r="BJ26" s="38" t="s">
        <v>6</v>
      </c>
      <c r="BK26" s="68">
        <v>39</v>
      </c>
    </row>
    <row r="27" spans="2:63" ht="14.25" customHeight="1" thickBot="1">
      <c r="B27" s="38" t="s">
        <v>255</v>
      </c>
      <c r="C27" s="68">
        <v>1</v>
      </c>
      <c r="D27" s="39"/>
      <c r="E27" s="38" t="s">
        <v>63</v>
      </c>
      <c r="F27" s="68">
        <v>2</v>
      </c>
      <c r="H27" s="38" t="s">
        <v>24</v>
      </c>
      <c r="I27" s="68">
        <v>19</v>
      </c>
      <c r="K27" s="33" t="s">
        <v>176</v>
      </c>
      <c r="L27" s="68">
        <v>4</v>
      </c>
      <c r="N27" s="33" t="s">
        <v>67</v>
      </c>
      <c r="O27" s="68">
        <v>3</v>
      </c>
      <c r="Q27" s="38" t="s">
        <v>388</v>
      </c>
      <c r="R27" s="68">
        <v>522</v>
      </c>
      <c r="S27" s="17"/>
      <c r="T27" s="38" t="s">
        <v>79</v>
      </c>
      <c r="U27" s="68">
        <v>4</v>
      </c>
      <c r="W27" s="38" t="s">
        <v>29</v>
      </c>
      <c r="X27" s="42">
        <v>27</v>
      </c>
      <c r="Z27" s="38" t="s">
        <v>14</v>
      </c>
      <c r="AA27" s="42">
        <v>1</v>
      </c>
      <c r="AC27" s="38" t="s">
        <v>72</v>
      </c>
      <c r="AD27" s="68">
        <v>3</v>
      </c>
      <c r="AF27" s="38" t="s">
        <v>29</v>
      </c>
      <c r="AG27" s="68">
        <v>83</v>
      </c>
      <c r="AI27" s="38" t="s">
        <v>203</v>
      </c>
      <c r="AJ27" s="68">
        <v>3</v>
      </c>
      <c r="AL27" s="38" t="s">
        <v>17</v>
      </c>
      <c r="AM27" s="68">
        <v>5</v>
      </c>
      <c r="AO27" s="38" t="s">
        <v>8</v>
      </c>
      <c r="AP27" s="68">
        <v>10</v>
      </c>
      <c r="AU27" s="38" t="s">
        <v>8</v>
      </c>
      <c r="AV27" s="68">
        <v>4</v>
      </c>
      <c r="AX27" s="38" t="s">
        <v>7</v>
      </c>
      <c r="AY27" s="68">
        <v>4</v>
      </c>
      <c r="BA27" s="38" t="s">
        <v>265</v>
      </c>
      <c r="BB27" s="68">
        <v>1</v>
      </c>
      <c r="BD27" s="38" t="s">
        <v>56</v>
      </c>
      <c r="BE27" s="68">
        <v>1</v>
      </c>
      <c r="BG27" s="38" t="s">
        <v>55</v>
      </c>
      <c r="BH27" s="68">
        <v>1</v>
      </c>
      <c r="BJ27" s="37" t="s">
        <v>76</v>
      </c>
      <c r="BK27" s="68">
        <v>2</v>
      </c>
    </row>
    <row r="28" spans="2:63" ht="14.25" customHeight="1" thickBot="1">
      <c r="B28" s="38" t="s">
        <v>18</v>
      </c>
      <c r="C28" s="68">
        <v>130</v>
      </c>
      <c r="D28" s="39"/>
      <c r="E28" s="38" t="s">
        <v>29</v>
      </c>
      <c r="F28" s="68">
        <v>59</v>
      </c>
      <c r="H28" s="38" t="s">
        <v>9</v>
      </c>
      <c r="I28" s="68">
        <v>3</v>
      </c>
      <c r="K28" s="33" t="s">
        <v>177</v>
      </c>
      <c r="L28" s="68">
        <v>1</v>
      </c>
      <c r="N28" s="38" t="s">
        <v>68</v>
      </c>
      <c r="O28" s="68">
        <v>2</v>
      </c>
      <c r="Q28" s="38" t="s">
        <v>382</v>
      </c>
      <c r="R28" s="68">
        <v>350</v>
      </c>
      <c r="S28" s="17"/>
      <c r="T28" s="38" t="s">
        <v>72</v>
      </c>
      <c r="U28" s="68">
        <v>8</v>
      </c>
      <c r="W28" s="38" t="s">
        <v>8</v>
      </c>
      <c r="X28" s="42">
        <v>13</v>
      </c>
      <c r="Z28" s="38" t="s">
        <v>25</v>
      </c>
      <c r="AA28" s="42">
        <v>8</v>
      </c>
      <c r="AC28" s="38" t="s">
        <v>86</v>
      </c>
      <c r="AD28" s="68">
        <v>16</v>
      </c>
      <c r="AF28" s="38" t="s">
        <v>8</v>
      </c>
      <c r="AG28" s="68">
        <v>10</v>
      </c>
      <c r="AI28" s="38" t="s">
        <v>41</v>
      </c>
      <c r="AJ28" s="68">
        <v>3</v>
      </c>
      <c r="AL28" s="38" t="s">
        <v>56</v>
      </c>
      <c r="AM28" s="68">
        <v>4</v>
      </c>
      <c r="AO28" s="38" t="s">
        <v>32</v>
      </c>
      <c r="AP28" s="68">
        <v>2</v>
      </c>
      <c r="AU28" s="38" t="s">
        <v>220</v>
      </c>
      <c r="AV28" s="68">
        <v>6</v>
      </c>
      <c r="AX28" s="38" t="s">
        <v>26</v>
      </c>
      <c r="AY28" s="68">
        <v>1</v>
      </c>
      <c r="BA28" s="38" t="s">
        <v>152</v>
      </c>
      <c r="BB28" s="68">
        <v>12</v>
      </c>
      <c r="BD28" s="38" t="s">
        <v>29</v>
      </c>
      <c r="BE28" s="68">
        <v>127</v>
      </c>
      <c r="BG28" s="38" t="s">
        <v>29</v>
      </c>
      <c r="BH28" s="68">
        <v>32</v>
      </c>
      <c r="BJ28" s="38" t="s">
        <v>350</v>
      </c>
      <c r="BK28" s="68">
        <v>1</v>
      </c>
    </row>
    <row r="29" spans="2:63" ht="14.25" customHeight="1" thickBot="1">
      <c r="B29" s="37" t="s">
        <v>16</v>
      </c>
      <c r="C29" s="68">
        <v>8</v>
      </c>
      <c r="D29" s="39"/>
      <c r="E29" s="37" t="s">
        <v>8</v>
      </c>
      <c r="F29" s="68">
        <v>14</v>
      </c>
      <c r="H29" s="37" t="s">
        <v>42</v>
      </c>
      <c r="I29" s="68">
        <v>2</v>
      </c>
      <c r="K29" s="35" t="s">
        <v>178</v>
      </c>
      <c r="L29" s="68">
        <v>1</v>
      </c>
      <c r="N29" s="35" t="s">
        <v>25</v>
      </c>
      <c r="O29" s="68">
        <v>4</v>
      </c>
      <c r="Q29" s="37" t="s">
        <v>10</v>
      </c>
      <c r="R29" s="68">
        <v>343</v>
      </c>
      <c r="S29" s="17"/>
      <c r="T29" s="37" t="s">
        <v>86</v>
      </c>
      <c r="U29" s="68">
        <v>1</v>
      </c>
      <c r="W29" s="37" t="s">
        <v>32</v>
      </c>
      <c r="X29" s="41">
        <v>1</v>
      </c>
      <c r="Z29" s="37" t="s">
        <v>5</v>
      </c>
      <c r="AA29" s="41">
        <v>51</v>
      </c>
      <c r="AC29" s="37" t="s">
        <v>18</v>
      </c>
      <c r="AD29" s="68">
        <v>198</v>
      </c>
      <c r="AF29" s="37" t="s">
        <v>24</v>
      </c>
      <c r="AG29" s="68">
        <v>147</v>
      </c>
      <c r="AI29" s="37" t="s">
        <v>130</v>
      </c>
      <c r="AJ29" s="68">
        <v>1</v>
      </c>
      <c r="AL29" s="37" t="s">
        <v>55</v>
      </c>
      <c r="AM29" s="68">
        <v>3</v>
      </c>
      <c r="AO29" s="37" t="s">
        <v>24</v>
      </c>
      <c r="AP29" s="68">
        <v>16</v>
      </c>
      <c r="AU29" s="37" t="s">
        <v>24</v>
      </c>
      <c r="AV29" s="68">
        <v>48</v>
      </c>
      <c r="BD29" s="37" t="s">
        <v>8</v>
      </c>
      <c r="BE29" s="68">
        <v>4</v>
      </c>
      <c r="BG29" s="37" t="s">
        <v>220</v>
      </c>
      <c r="BH29" s="68">
        <v>1</v>
      </c>
      <c r="BJ29" s="37" t="s">
        <v>41</v>
      </c>
      <c r="BK29" s="68">
        <v>6</v>
      </c>
    </row>
    <row r="30" spans="2:63" ht="14.25" customHeight="1" thickBot="1">
      <c r="B30" s="38" t="s">
        <v>6</v>
      </c>
      <c r="C30" s="68">
        <v>367</v>
      </c>
      <c r="D30" s="39"/>
      <c r="E30" s="38" t="s">
        <v>32</v>
      </c>
      <c r="F30" s="68">
        <v>1</v>
      </c>
      <c r="H30" s="38" t="s">
        <v>36</v>
      </c>
      <c r="I30" s="68">
        <v>1</v>
      </c>
      <c r="K30" s="33" t="s">
        <v>187</v>
      </c>
      <c r="L30" s="68">
        <v>2</v>
      </c>
      <c r="N30" s="33" t="s">
        <v>5</v>
      </c>
      <c r="O30" s="68">
        <v>21</v>
      </c>
      <c r="Q30" s="38" t="s">
        <v>380</v>
      </c>
      <c r="R30" s="68">
        <v>260</v>
      </c>
      <c r="S30" s="17"/>
      <c r="T30" s="38" t="s">
        <v>18</v>
      </c>
      <c r="U30" s="68">
        <v>405</v>
      </c>
      <c r="W30" s="38" t="s">
        <v>24</v>
      </c>
      <c r="X30" s="42">
        <v>67</v>
      </c>
      <c r="Z30" s="38" t="s">
        <v>7</v>
      </c>
      <c r="AA30" s="42">
        <v>3</v>
      </c>
      <c r="AC30" s="38" t="s">
        <v>202</v>
      </c>
      <c r="AD30" s="68">
        <v>1</v>
      </c>
      <c r="AF30" s="38" t="s">
        <v>9</v>
      </c>
      <c r="AG30" s="68">
        <v>10</v>
      </c>
      <c r="AI30" s="38" t="s">
        <v>224</v>
      </c>
      <c r="AJ30" s="68">
        <v>1</v>
      </c>
      <c r="AL30" s="38" t="s">
        <v>29</v>
      </c>
      <c r="AM30" s="68">
        <v>224</v>
      </c>
      <c r="AO30" s="38" t="s">
        <v>9</v>
      </c>
      <c r="AP30" s="68">
        <v>1</v>
      </c>
      <c r="AU30" s="38" t="s">
        <v>9</v>
      </c>
      <c r="AV30" s="68">
        <v>3</v>
      </c>
      <c r="BD30" s="38" t="s">
        <v>220</v>
      </c>
      <c r="BE30" s="68">
        <v>15</v>
      </c>
      <c r="BG30" s="38" t="s">
        <v>8</v>
      </c>
      <c r="BH30" s="68">
        <v>6</v>
      </c>
      <c r="BJ30" s="38" t="s">
        <v>17</v>
      </c>
      <c r="BK30" s="68">
        <v>5</v>
      </c>
    </row>
    <row r="31" spans="2:63" ht="14.25" customHeight="1" thickBot="1">
      <c r="B31" s="38" t="s">
        <v>256</v>
      </c>
      <c r="C31" s="68">
        <v>37</v>
      </c>
      <c r="D31" s="39"/>
      <c r="E31" s="38" t="s">
        <v>24</v>
      </c>
      <c r="F31" s="68">
        <v>143</v>
      </c>
      <c r="H31" s="38" t="s">
        <v>67</v>
      </c>
      <c r="I31" s="68">
        <v>1</v>
      </c>
      <c r="K31" s="33" t="s">
        <v>179</v>
      </c>
      <c r="L31" s="68">
        <v>9</v>
      </c>
      <c r="N31" s="33" t="s">
        <v>7</v>
      </c>
      <c r="O31" s="68">
        <v>9</v>
      </c>
      <c r="Q31" s="38" t="s">
        <v>381</v>
      </c>
      <c r="R31" s="68">
        <v>257</v>
      </c>
      <c r="T31" s="38" t="s">
        <v>274</v>
      </c>
      <c r="U31" s="68">
        <v>2</v>
      </c>
      <c r="W31" s="38" t="s">
        <v>9</v>
      </c>
      <c r="X31" s="42">
        <v>22</v>
      </c>
      <c r="Z31" s="38" t="s">
        <v>237</v>
      </c>
      <c r="AA31" s="42">
        <v>5</v>
      </c>
      <c r="AC31" s="38" t="s">
        <v>23</v>
      </c>
      <c r="AD31" s="68">
        <v>833</v>
      </c>
      <c r="AF31" s="38" t="s">
        <v>211</v>
      </c>
      <c r="AG31" s="68">
        <v>3</v>
      </c>
      <c r="AI31" s="38" t="s">
        <v>209</v>
      </c>
      <c r="AJ31" s="68">
        <v>3</v>
      </c>
      <c r="AL31" s="38" t="s">
        <v>8</v>
      </c>
      <c r="AM31" s="68">
        <v>6</v>
      </c>
      <c r="AO31" s="38" t="s">
        <v>42</v>
      </c>
      <c r="AP31" s="68">
        <v>1</v>
      </c>
      <c r="AU31" s="38" t="s">
        <v>213</v>
      </c>
      <c r="AV31" s="68">
        <v>1</v>
      </c>
      <c r="BD31" s="38" t="s">
        <v>32</v>
      </c>
      <c r="BE31" s="68">
        <v>1</v>
      </c>
      <c r="BG31" s="38" t="s">
        <v>24</v>
      </c>
      <c r="BH31" s="68">
        <v>48</v>
      </c>
      <c r="BJ31" s="37" t="s">
        <v>56</v>
      </c>
      <c r="BK31" s="68">
        <v>2</v>
      </c>
    </row>
    <row r="32" spans="2:63" ht="14.25" customHeight="1" thickBot="1">
      <c r="B32" s="37" t="s">
        <v>41</v>
      </c>
      <c r="C32" s="68">
        <v>9</v>
      </c>
      <c r="D32" s="39"/>
      <c r="E32" s="37" t="s">
        <v>9</v>
      </c>
      <c r="F32" s="68">
        <v>11</v>
      </c>
      <c r="H32" s="37" t="s">
        <v>68</v>
      </c>
      <c r="I32" s="68">
        <v>4</v>
      </c>
      <c r="K32" s="35" t="s">
        <v>180</v>
      </c>
      <c r="L32" s="68">
        <v>6</v>
      </c>
      <c r="N32" s="37" t="s">
        <v>43</v>
      </c>
      <c r="O32" s="68">
        <v>2</v>
      </c>
      <c r="Q32" s="37" t="s">
        <v>26</v>
      </c>
      <c r="R32" s="68">
        <v>251</v>
      </c>
      <c r="T32" s="37" t="s">
        <v>16</v>
      </c>
      <c r="U32" s="68">
        <v>32</v>
      </c>
      <c r="W32" s="37" t="s">
        <v>89</v>
      </c>
      <c r="X32" s="41">
        <v>1</v>
      </c>
      <c r="Z32" s="37" t="s">
        <v>73</v>
      </c>
      <c r="AA32" s="41">
        <v>2</v>
      </c>
      <c r="AC32" s="37" t="s">
        <v>106</v>
      </c>
      <c r="AD32" s="68">
        <v>2</v>
      </c>
      <c r="AF32" s="37" t="s">
        <v>36</v>
      </c>
      <c r="AG32" s="68">
        <v>5</v>
      </c>
      <c r="AI32" s="37" t="s">
        <v>29</v>
      </c>
      <c r="AJ32" s="68">
        <v>420</v>
      </c>
      <c r="AK32" s="40"/>
      <c r="AL32" s="37" t="s">
        <v>92</v>
      </c>
      <c r="AM32" s="68">
        <v>25</v>
      </c>
      <c r="AO32" s="37" t="s">
        <v>36</v>
      </c>
      <c r="AP32" s="68">
        <v>2</v>
      </c>
      <c r="AU32" s="37" t="s">
        <v>14</v>
      </c>
      <c r="AV32" s="68">
        <v>7</v>
      </c>
      <c r="BD32" s="37" t="s">
        <v>24</v>
      </c>
      <c r="BE32" s="68">
        <v>405</v>
      </c>
      <c r="BG32" s="37" t="s">
        <v>9</v>
      </c>
      <c r="BH32" s="68">
        <v>2</v>
      </c>
      <c r="BJ32" s="38" t="s">
        <v>45</v>
      </c>
      <c r="BK32" s="68">
        <v>1</v>
      </c>
    </row>
    <row r="33" spans="2:63" ht="14.25" customHeight="1" thickBot="1">
      <c r="B33" s="38" t="s">
        <v>17</v>
      </c>
      <c r="C33" s="68">
        <v>19</v>
      </c>
      <c r="D33" s="39"/>
      <c r="E33" s="38" t="s">
        <v>82</v>
      </c>
      <c r="F33" s="68">
        <v>1</v>
      </c>
      <c r="H33" s="38" t="s">
        <v>14</v>
      </c>
      <c r="I33" s="68">
        <v>1</v>
      </c>
      <c r="K33" s="33" t="s">
        <v>181</v>
      </c>
      <c r="L33" s="68">
        <v>1</v>
      </c>
      <c r="N33" s="33" t="s">
        <v>26</v>
      </c>
      <c r="O33" s="68">
        <v>1</v>
      </c>
      <c r="Q33" s="38" t="s">
        <v>25</v>
      </c>
      <c r="R33" s="68">
        <v>249</v>
      </c>
      <c r="T33" s="38" t="s">
        <v>23</v>
      </c>
      <c r="U33" s="68">
        <v>508</v>
      </c>
      <c r="W33" s="38" t="s">
        <v>36</v>
      </c>
      <c r="X33" s="42">
        <v>1</v>
      </c>
      <c r="Z33" s="38" t="s">
        <v>43</v>
      </c>
      <c r="AA33" s="42">
        <v>1</v>
      </c>
      <c r="AC33" s="38" t="s">
        <v>76</v>
      </c>
      <c r="AD33" s="68">
        <v>8</v>
      </c>
      <c r="AF33" s="38" t="s">
        <v>212</v>
      </c>
      <c r="AG33" s="68">
        <v>1</v>
      </c>
      <c r="AI33" s="38" t="s">
        <v>225</v>
      </c>
      <c r="AJ33" s="68">
        <v>2</v>
      </c>
      <c r="AK33" s="40"/>
      <c r="AL33" s="38" t="s">
        <v>32</v>
      </c>
      <c r="AM33" s="68">
        <v>5</v>
      </c>
      <c r="AO33" s="38" t="s">
        <v>66</v>
      </c>
      <c r="AP33" s="68">
        <v>1</v>
      </c>
      <c r="AU33" s="38" t="s">
        <v>25</v>
      </c>
      <c r="AV33" s="68">
        <v>13</v>
      </c>
      <c r="BD33" s="37" t="s">
        <v>9</v>
      </c>
      <c r="BE33" s="68">
        <v>19</v>
      </c>
      <c r="BG33" s="38" t="s">
        <v>71</v>
      </c>
      <c r="BH33" s="68">
        <v>2</v>
      </c>
      <c r="BJ33" s="37" t="s">
        <v>63</v>
      </c>
      <c r="BK33" s="68">
        <v>1</v>
      </c>
    </row>
    <row r="34" spans="2:63" ht="14.25" customHeight="1" thickBot="1">
      <c r="B34" s="38" t="s">
        <v>56</v>
      </c>
      <c r="C34" s="68">
        <v>3</v>
      </c>
      <c r="D34" s="39"/>
      <c r="E34" s="38" t="s">
        <v>66</v>
      </c>
      <c r="F34" s="68">
        <v>2</v>
      </c>
      <c r="H34" s="38" t="s">
        <v>25</v>
      </c>
      <c r="I34" s="68">
        <v>11</v>
      </c>
      <c r="K34" s="33" t="s">
        <v>182</v>
      </c>
      <c r="L34" s="68">
        <v>8</v>
      </c>
      <c r="N34" s="33" t="s">
        <v>27</v>
      </c>
      <c r="O34" s="68">
        <v>5</v>
      </c>
      <c r="Q34" s="38" t="s">
        <v>389</v>
      </c>
      <c r="R34" s="68">
        <v>212</v>
      </c>
      <c r="T34" s="38" t="s">
        <v>106</v>
      </c>
      <c r="U34" s="68">
        <v>1</v>
      </c>
      <c r="W34" s="38" t="s">
        <v>198</v>
      </c>
      <c r="X34" s="42">
        <v>1</v>
      </c>
      <c r="Z34" s="37" t="s">
        <v>26</v>
      </c>
      <c r="AA34" s="41">
        <v>2</v>
      </c>
      <c r="AC34" s="38" t="s">
        <v>203</v>
      </c>
      <c r="AD34" s="68">
        <v>3</v>
      </c>
      <c r="AF34" s="38" t="s">
        <v>213</v>
      </c>
      <c r="AG34" s="68">
        <v>5</v>
      </c>
      <c r="AI34" s="38" t="s">
        <v>8</v>
      </c>
      <c r="AJ34" s="68">
        <v>42</v>
      </c>
      <c r="AL34" s="38" t="s">
        <v>24</v>
      </c>
      <c r="AM34" s="68">
        <v>1313</v>
      </c>
      <c r="AO34" s="38" t="s">
        <v>54</v>
      </c>
      <c r="AP34" s="68">
        <v>1</v>
      </c>
      <c r="AU34" s="37" t="s">
        <v>246</v>
      </c>
      <c r="AV34" s="68">
        <v>1</v>
      </c>
      <c r="BD34" s="37" t="s">
        <v>36</v>
      </c>
      <c r="BE34" s="68">
        <v>14</v>
      </c>
      <c r="BG34" s="38" t="s">
        <v>36</v>
      </c>
      <c r="BH34" s="68">
        <v>1</v>
      </c>
      <c r="BJ34" s="38" t="s">
        <v>209</v>
      </c>
      <c r="BK34" s="68">
        <v>36</v>
      </c>
    </row>
    <row r="35" spans="2:63" ht="14.25" customHeight="1" thickBot="1">
      <c r="B35" s="37" t="s">
        <v>45</v>
      </c>
      <c r="C35" s="68">
        <v>1</v>
      </c>
      <c r="D35" s="39"/>
      <c r="E35" s="37" t="s">
        <v>67</v>
      </c>
      <c r="F35" s="68">
        <v>3</v>
      </c>
      <c r="H35" s="37" t="s">
        <v>5</v>
      </c>
      <c r="I35" s="68">
        <v>19</v>
      </c>
      <c r="K35" s="35" t="s">
        <v>129</v>
      </c>
      <c r="L35" s="68">
        <v>9</v>
      </c>
      <c r="N35" s="37" t="s">
        <v>10</v>
      </c>
      <c r="O35" s="68">
        <v>1</v>
      </c>
      <c r="Q35" s="37" t="s">
        <v>14</v>
      </c>
      <c r="R35" s="68">
        <v>208</v>
      </c>
      <c r="T35" s="37" t="s">
        <v>76</v>
      </c>
      <c r="U35" s="68">
        <v>3</v>
      </c>
      <c r="W35" s="37" t="s">
        <v>37</v>
      </c>
      <c r="X35" s="41">
        <v>1</v>
      </c>
      <c r="Z35" s="38" t="s">
        <v>27</v>
      </c>
      <c r="AA35" s="42">
        <v>30</v>
      </c>
      <c r="AC35" s="37" t="s">
        <v>41</v>
      </c>
      <c r="AD35" s="68">
        <v>7</v>
      </c>
      <c r="AF35" s="37" t="s">
        <v>66</v>
      </c>
      <c r="AG35" s="68">
        <v>10</v>
      </c>
      <c r="AI35" s="37" t="s">
        <v>226</v>
      </c>
      <c r="AJ35" s="68">
        <v>5</v>
      </c>
      <c r="AL35" s="37" t="s">
        <v>9</v>
      </c>
      <c r="AM35" s="68">
        <v>170</v>
      </c>
      <c r="AO35" s="37" t="s">
        <v>292</v>
      </c>
      <c r="AP35" s="68">
        <v>3</v>
      </c>
      <c r="AU35" s="37" t="s">
        <v>5</v>
      </c>
      <c r="AV35" s="68">
        <v>305</v>
      </c>
      <c r="BD35" s="38" t="s">
        <v>54</v>
      </c>
      <c r="BE35" s="68">
        <v>11</v>
      </c>
      <c r="BG35" s="37" t="s">
        <v>14</v>
      </c>
      <c r="BH35" s="68">
        <v>8</v>
      </c>
      <c r="BJ35" s="37" t="s">
        <v>245</v>
      </c>
      <c r="BK35" s="68">
        <v>15</v>
      </c>
    </row>
    <row r="36" spans="2:63" ht="14.25" customHeight="1" thickBot="1">
      <c r="B36" s="38" t="s">
        <v>63</v>
      </c>
      <c r="C36" s="68">
        <v>4</v>
      </c>
      <c r="D36" s="39"/>
      <c r="E36" s="38" t="s">
        <v>83</v>
      </c>
      <c r="F36" s="68">
        <v>1</v>
      </c>
      <c r="H36" s="38" t="s">
        <v>7</v>
      </c>
      <c r="I36" s="68">
        <v>9</v>
      </c>
      <c r="K36" s="33" t="s">
        <v>183</v>
      </c>
      <c r="L36" s="68">
        <v>1</v>
      </c>
      <c r="Q36" s="38" t="s">
        <v>18</v>
      </c>
      <c r="R36" s="68">
        <v>202</v>
      </c>
      <c r="T36" s="38" t="s">
        <v>203</v>
      </c>
      <c r="U36" s="68">
        <v>2</v>
      </c>
      <c r="W36" s="38" t="s">
        <v>67</v>
      </c>
      <c r="X36" s="42">
        <v>6</v>
      </c>
      <c r="AC36" s="38" t="s">
        <v>17</v>
      </c>
      <c r="AD36" s="68">
        <v>2</v>
      </c>
      <c r="AF36" s="38" t="s">
        <v>214</v>
      </c>
      <c r="AG36" s="68">
        <v>1</v>
      </c>
      <c r="AI36" s="38" t="s">
        <v>227</v>
      </c>
      <c r="AJ36" s="68">
        <v>2</v>
      </c>
      <c r="AL36" s="38" t="s">
        <v>42</v>
      </c>
      <c r="AM36" s="68">
        <v>1</v>
      </c>
      <c r="AO36" s="38" t="s">
        <v>14</v>
      </c>
      <c r="AP36" s="68">
        <v>1</v>
      </c>
      <c r="AU36" s="38" t="s">
        <v>7</v>
      </c>
      <c r="AV36" s="68">
        <v>15</v>
      </c>
      <c r="BD36" s="38" t="s">
        <v>264</v>
      </c>
      <c r="BE36" s="68">
        <v>2</v>
      </c>
      <c r="BG36" s="38" t="s">
        <v>54</v>
      </c>
      <c r="BH36" s="68">
        <v>1</v>
      </c>
      <c r="BJ36" s="38" t="s">
        <v>29</v>
      </c>
      <c r="BK36" s="68">
        <v>149</v>
      </c>
    </row>
    <row r="37" spans="2:63" ht="14.25" customHeight="1" thickBot="1">
      <c r="B37" s="38" t="s">
        <v>245</v>
      </c>
      <c r="C37" s="68">
        <v>44</v>
      </c>
      <c r="D37" s="39"/>
      <c r="E37" s="38" t="s">
        <v>68</v>
      </c>
      <c r="F37" s="68">
        <v>3</v>
      </c>
      <c r="H37" s="38" t="s">
        <v>38</v>
      </c>
      <c r="I37" s="68">
        <v>2</v>
      </c>
      <c r="K37" s="33" t="s">
        <v>184</v>
      </c>
      <c r="L37" s="68">
        <v>2</v>
      </c>
      <c r="Q37" s="38" t="s">
        <v>390</v>
      </c>
      <c r="R37" s="68">
        <v>177</v>
      </c>
      <c r="T37" s="38" t="s">
        <v>41</v>
      </c>
      <c r="U37" s="68">
        <v>15</v>
      </c>
      <c r="W37" s="38" t="s">
        <v>68</v>
      </c>
      <c r="X37" s="42">
        <v>5</v>
      </c>
      <c r="AC37" s="38" t="s">
        <v>132</v>
      </c>
      <c r="AD37" s="68">
        <v>2</v>
      </c>
      <c r="AF37" s="38" t="s">
        <v>215</v>
      </c>
      <c r="AG37" s="68">
        <v>1</v>
      </c>
      <c r="AI37" s="38" t="s">
        <v>24</v>
      </c>
      <c r="AJ37" s="68">
        <v>284</v>
      </c>
      <c r="AL37" s="38" t="s">
        <v>36</v>
      </c>
      <c r="AM37" s="68">
        <v>7</v>
      </c>
      <c r="AO37" s="38" t="s">
        <v>25</v>
      </c>
      <c r="AP37" s="68">
        <v>15</v>
      </c>
      <c r="AU37" s="38" t="s">
        <v>44</v>
      </c>
      <c r="AV37" s="68">
        <v>2</v>
      </c>
      <c r="BD37" s="37" t="s">
        <v>14</v>
      </c>
      <c r="BE37" s="68">
        <v>6</v>
      </c>
      <c r="BG37" s="38" t="s">
        <v>25</v>
      </c>
      <c r="BH37" s="68">
        <v>27</v>
      </c>
      <c r="BJ37" s="37" t="s">
        <v>98</v>
      </c>
      <c r="BK37" s="68">
        <v>8</v>
      </c>
    </row>
    <row r="38" spans="2:63" ht="14.25" customHeight="1" thickBot="1">
      <c r="B38" s="37" t="s">
        <v>55</v>
      </c>
      <c r="C38" s="68">
        <v>23</v>
      </c>
      <c r="D38" s="39"/>
      <c r="E38" s="37" t="s">
        <v>14</v>
      </c>
      <c r="F38" s="68">
        <v>21</v>
      </c>
      <c r="H38" s="37" t="s">
        <v>152</v>
      </c>
      <c r="I38" s="68">
        <v>3</v>
      </c>
      <c r="K38" s="35" t="s">
        <v>185</v>
      </c>
      <c r="L38" s="68">
        <v>1</v>
      </c>
      <c r="Q38" s="37" t="s">
        <v>72</v>
      </c>
      <c r="R38" s="68">
        <v>171</v>
      </c>
      <c r="T38" s="37" t="s">
        <v>17</v>
      </c>
      <c r="U38" s="68">
        <v>12</v>
      </c>
      <c r="W38" s="37" t="s">
        <v>14</v>
      </c>
      <c r="X38" s="41">
        <v>3</v>
      </c>
      <c r="AC38" s="37" t="s">
        <v>130</v>
      </c>
      <c r="AD38" s="68">
        <v>2</v>
      </c>
      <c r="AF38" s="37" t="s">
        <v>14</v>
      </c>
      <c r="AG38" s="68">
        <v>11</v>
      </c>
      <c r="AI38" s="37" t="s">
        <v>9</v>
      </c>
      <c r="AJ38" s="68">
        <v>10</v>
      </c>
      <c r="AL38" s="37" t="s">
        <v>66</v>
      </c>
      <c r="AM38" s="68">
        <v>1</v>
      </c>
      <c r="AO38" s="37" t="s">
        <v>246</v>
      </c>
      <c r="AP38" s="68">
        <v>1</v>
      </c>
      <c r="AU38" s="37" t="s">
        <v>237</v>
      </c>
      <c r="AV38" s="68">
        <v>27</v>
      </c>
      <c r="BD38" s="38" t="s">
        <v>25</v>
      </c>
      <c r="BE38" s="68">
        <v>17</v>
      </c>
      <c r="BG38" s="37" t="s">
        <v>5</v>
      </c>
      <c r="BH38" s="68">
        <v>101</v>
      </c>
      <c r="BJ38" s="38" t="s">
        <v>8</v>
      </c>
      <c r="BK38" s="68">
        <v>10</v>
      </c>
    </row>
    <row r="39" spans="2:63" ht="14.25" customHeight="1" thickBot="1">
      <c r="B39" s="38" t="s">
        <v>257</v>
      </c>
      <c r="C39" s="68">
        <v>1</v>
      </c>
      <c r="D39" s="39"/>
      <c r="E39" s="38" t="s">
        <v>25</v>
      </c>
      <c r="F39" s="68">
        <v>8</v>
      </c>
      <c r="H39" s="38" t="s">
        <v>26</v>
      </c>
      <c r="I39" s="68">
        <v>15</v>
      </c>
      <c r="K39" s="35" t="s">
        <v>186</v>
      </c>
      <c r="L39" s="68">
        <v>1</v>
      </c>
      <c r="Q39" s="38" t="s">
        <v>391</v>
      </c>
      <c r="R39" s="68">
        <v>160</v>
      </c>
      <c r="T39" s="38" t="s">
        <v>130</v>
      </c>
      <c r="U39" s="68">
        <v>2</v>
      </c>
      <c r="W39" s="38" t="s">
        <v>25</v>
      </c>
      <c r="X39" s="42">
        <v>59</v>
      </c>
      <c r="AC39" s="38" t="s">
        <v>80</v>
      </c>
      <c r="AD39" s="68">
        <v>4</v>
      </c>
      <c r="AF39" s="38" t="s">
        <v>25</v>
      </c>
      <c r="AG39" s="68">
        <v>15</v>
      </c>
      <c r="AI39" s="38" t="s">
        <v>42</v>
      </c>
      <c r="AJ39" s="68">
        <v>3</v>
      </c>
      <c r="AL39" s="38" t="s">
        <v>67</v>
      </c>
      <c r="AM39" s="68">
        <v>38</v>
      </c>
      <c r="AO39" s="38" t="s">
        <v>5</v>
      </c>
      <c r="AP39" s="68">
        <v>70</v>
      </c>
      <c r="AU39" s="38" t="s">
        <v>414</v>
      </c>
      <c r="AV39" s="68">
        <v>2</v>
      </c>
      <c r="BD39" s="38" t="s">
        <v>5</v>
      </c>
      <c r="BE39" s="68">
        <v>141</v>
      </c>
      <c r="BG39" s="38" t="s">
        <v>7</v>
      </c>
      <c r="BH39" s="68">
        <v>17</v>
      </c>
      <c r="BJ39" s="37" t="s">
        <v>46</v>
      </c>
      <c r="BK39" s="68">
        <v>9</v>
      </c>
    </row>
    <row r="40" spans="2:63" ht="14.25" customHeight="1" thickBot="1">
      <c r="B40" s="38" t="s">
        <v>29</v>
      </c>
      <c r="C40" s="68">
        <v>834</v>
      </c>
      <c r="D40" s="39"/>
      <c r="E40" s="38" t="s">
        <v>5</v>
      </c>
      <c r="F40" s="68">
        <v>298</v>
      </c>
      <c r="H40" s="38" t="s">
        <v>27</v>
      </c>
      <c r="I40" s="68">
        <v>5</v>
      </c>
      <c r="Q40" s="38" t="s">
        <v>392</v>
      </c>
      <c r="R40" s="68">
        <v>133</v>
      </c>
      <c r="T40" s="38" t="s">
        <v>56</v>
      </c>
      <c r="U40" s="68">
        <v>11</v>
      </c>
      <c r="W40" s="38" t="s">
        <v>5</v>
      </c>
      <c r="X40" s="42">
        <v>71</v>
      </c>
      <c r="AC40" s="38" t="s">
        <v>63</v>
      </c>
      <c r="AD40" s="68">
        <v>1</v>
      </c>
      <c r="AF40" s="38" t="s">
        <v>216</v>
      </c>
      <c r="AG40" s="68">
        <v>1</v>
      </c>
      <c r="AI40" s="38" t="s">
        <v>36</v>
      </c>
      <c r="AJ40" s="68">
        <v>2</v>
      </c>
      <c r="AL40" s="38" t="s">
        <v>57</v>
      </c>
      <c r="AM40" s="68">
        <v>2</v>
      </c>
      <c r="AO40" s="38" t="s">
        <v>7</v>
      </c>
      <c r="AP40" s="68">
        <v>15</v>
      </c>
      <c r="AU40" s="38" t="s">
        <v>73</v>
      </c>
      <c r="AV40" s="68">
        <v>1</v>
      </c>
      <c r="BD40" s="37" t="s">
        <v>7</v>
      </c>
      <c r="BE40" s="68">
        <v>65</v>
      </c>
      <c r="BG40" s="38" t="s">
        <v>44</v>
      </c>
      <c r="BH40" s="68">
        <v>1</v>
      </c>
      <c r="BJ40" s="38" t="s">
        <v>220</v>
      </c>
      <c r="BK40" s="68">
        <v>3</v>
      </c>
    </row>
    <row r="41" spans="2:63" ht="14.25" customHeight="1" thickBot="1">
      <c r="B41" s="37" t="s">
        <v>81</v>
      </c>
      <c r="C41" s="68">
        <v>1</v>
      </c>
      <c r="D41" s="39"/>
      <c r="E41" s="37" t="s">
        <v>7</v>
      </c>
      <c r="F41" s="68">
        <v>26</v>
      </c>
      <c r="H41" s="37" t="s">
        <v>10</v>
      </c>
      <c r="I41" s="68">
        <v>5</v>
      </c>
      <c r="Q41" s="37" t="s">
        <v>78</v>
      </c>
      <c r="R41" s="68">
        <v>122</v>
      </c>
      <c r="T41" s="37" t="s">
        <v>45</v>
      </c>
      <c r="U41" s="68">
        <v>3</v>
      </c>
      <c r="W41" s="38" t="s">
        <v>7</v>
      </c>
      <c r="X41" s="42">
        <v>17</v>
      </c>
      <c r="Z41" s="6"/>
      <c r="AC41" s="37" t="s">
        <v>55</v>
      </c>
      <c r="AD41" s="68">
        <v>3</v>
      </c>
      <c r="AF41" s="37" t="s">
        <v>5</v>
      </c>
      <c r="AG41" s="68">
        <v>88</v>
      </c>
      <c r="AI41" s="37" t="s">
        <v>228</v>
      </c>
      <c r="AJ41" s="68">
        <v>6</v>
      </c>
      <c r="AL41" s="37" t="s">
        <v>83</v>
      </c>
      <c r="AM41" s="68">
        <v>7</v>
      </c>
      <c r="AO41" s="37" t="s">
        <v>44</v>
      </c>
      <c r="AP41" s="68">
        <v>2</v>
      </c>
      <c r="AU41" s="37" t="s">
        <v>26</v>
      </c>
      <c r="AV41" s="68">
        <v>17</v>
      </c>
      <c r="BD41" s="38" t="s">
        <v>237</v>
      </c>
      <c r="BE41" s="68">
        <v>21</v>
      </c>
      <c r="BG41" s="37" t="s">
        <v>293</v>
      </c>
      <c r="BH41" s="68">
        <v>1</v>
      </c>
      <c r="BJ41" s="37" t="s">
        <v>32</v>
      </c>
      <c r="BK41" s="68">
        <v>9</v>
      </c>
    </row>
    <row r="42" spans="2:63" ht="14.25" customHeight="1" thickBot="1">
      <c r="B42" s="38" t="s">
        <v>8</v>
      </c>
      <c r="C42" s="68">
        <v>63</v>
      </c>
      <c r="D42" s="39"/>
      <c r="E42" s="38" t="s">
        <v>44</v>
      </c>
      <c r="F42" s="68">
        <v>2</v>
      </c>
      <c r="Q42" s="38" t="s">
        <v>393</v>
      </c>
      <c r="R42" s="68">
        <v>81</v>
      </c>
      <c r="T42" s="38" t="s">
        <v>63</v>
      </c>
      <c r="U42" s="68">
        <v>3</v>
      </c>
      <c r="W42" s="38" t="s">
        <v>85</v>
      </c>
      <c r="X42" s="42">
        <v>1</v>
      </c>
      <c r="Z42" s="6"/>
      <c r="AC42" s="38" t="s">
        <v>29</v>
      </c>
      <c r="AD42" s="68">
        <v>188</v>
      </c>
      <c r="AF42" s="37" t="s">
        <v>7</v>
      </c>
      <c r="AG42" s="68">
        <v>11</v>
      </c>
      <c r="AI42" s="38" t="s">
        <v>229</v>
      </c>
      <c r="AJ42" s="68">
        <v>2</v>
      </c>
      <c r="AL42" s="38" t="s">
        <v>68</v>
      </c>
      <c r="AM42" s="68">
        <v>17</v>
      </c>
      <c r="AO42" s="38" t="s">
        <v>293</v>
      </c>
      <c r="AP42" s="68">
        <v>3</v>
      </c>
      <c r="AU42" s="38" t="s">
        <v>217</v>
      </c>
      <c r="AV42" s="68">
        <v>22</v>
      </c>
      <c r="BD42" s="38" t="s">
        <v>293</v>
      </c>
      <c r="BE42" s="68">
        <v>2</v>
      </c>
      <c r="BG42" s="37" t="s">
        <v>26</v>
      </c>
      <c r="BH42" s="68">
        <v>18</v>
      </c>
      <c r="BJ42" s="38" t="s">
        <v>24</v>
      </c>
      <c r="BK42" s="68">
        <v>219</v>
      </c>
    </row>
    <row r="43" spans="2:63" ht="14.25" customHeight="1" thickBot="1">
      <c r="B43" s="38" t="s">
        <v>88</v>
      </c>
      <c r="C43" s="68">
        <v>1</v>
      </c>
      <c r="D43" s="39"/>
      <c r="E43" s="38" t="s">
        <v>90</v>
      </c>
      <c r="F43" s="68">
        <v>1</v>
      </c>
      <c r="Q43" s="38" t="s">
        <v>64</v>
      </c>
      <c r="R43" s="68">
        <v>80</v>
      </c>
      <c r="T43" s="38" t="s">
        <v>55</v>
      </c>
      <c r="U43" s="68">
        <v>20</v>
      </c>
      <c r="W43" s="38" t="s">
        <v>73</v>
      </c>
      <c r="X43" s="42">
        <v>7</v>
      </c>
      <c r="Z43" s="6"/>
      <c r="AC43" s="38" t="s">
        <v>81</v>
      </c>
      <c r="AD43" s="68">
        <v>5</v>
      </c>
      <c r="AF43" s="38" t="s">
        <v>43</v>
      </c>
      <c r="AG43" s="68">
        <v>2</v>
      </c>
      <c r="AI43" s="38" t="s">
        <v>66</v>
      </c>
      <c r="AJ43" s="68">
        <v>3</v>
      </c>
      <c r="AL43" s="38" t="s">
        <v>14</v>
      </c>
      <c r="AM43" s="68">
        <v>69</v>
      </c>
      <c r="AO43" s="38" t="s">
        <v>73</v>
      </c>
      <c r="AP43" s="68">
        <v>1</v>
      </c>
      <c r="AU43" s="38" t="s">
        <v>247</v>
      </c>
      <c r="AV43" s="68">
        <v>12</v>
      </c>
      <c r="BD43" s="37" t="s">
        <v>15</v>
      </c>
      <c r="BE43" s="68">
        <v>2</v>
      </c>
      <c r="BG43" s="37" t="s">
        <v>217</v>
      </c>
      <c r="BH43" s="68">
        <v>9</v>
      </c>
      <c r="BJ43" s="37" t="s">
        <v>9</v>
      </c>
      <c r="BK43" s="68">
        <v>81</v>
      </c>
    </row>
    <row r="44" spans="2:63" ht="14.25" customHeight="1" thickBot="1">
      <c r="B44" s="37" t="s">
        <v>220</v>
      </c>
      <c r="C44" s="68">
        <v>9</v>
      </c>
      <c r="D44" s="39"/>
      <c r="E44" s="37" t="s">
        <v>111</v>
      </c>
      <c r="F44" s="68">
        <v>6</v>
      </c>
      <c r="Q44" s="37" t="s">
        <v>43</v>
      </c>
      <c r="R44" s="68">
        <v>78</v>
      </c>
      <c r="T44" s="37" t="s">
        <v>29</v>
      </c>
      <c r="U44" s="68">
        <v>772</v>
      </c>
      <c r="W44" s="38" t="s">
        <v>26</v>
      </c>
      <c r="X44" s="42">
        <v>11</v>
      </c>
      <c r="Z44" s="6"/>
      <c r="AC44" s="37" t="s">
        <v>8</v>
      </c>
      <c r="AD44" s="68">
        <v>260</v>
      </c>
      <c r="AF44" s="38" t="s">
        <v>26</v>
      </c>
      <c r="AG44" s="68">
        <v>23</v>
      </c>
      <c r="AI44" s="37" t="s">
        <v>37</v>
      </c>
      <c r="AJ44" s="68">
        <v>8</v>
      </c>
      <c r="AL44" s="37" t="s">
        <v>25</v>
      </c>
      <c r="AM44" s="68">
        <v>21</v>
      </c>
      <c r="AO44" s="37" t="s">
        <v>43</v>
      </c>
      <c r="AP44" s="68">
        <v>1</v>
      </c>
      <c r="BD44" s="38" t="s">
        <v>26</v>
      </c>
      <c r="BE44" s="68">
        <v>65</v>
      </c>
      <c r="BG44" s="37" t="s">
        <v>52</v>
      </c>
      <c r="BH44" s="68">
        <v>6</v>
      </c>
      <c r="BJ44" s="38" t="s">
        <v>351</v>
      </c>
      <c r="BK44" s="68">
        <v>1</v>
      </c>
    </row>
    <row r="45" spans="2:63" ht="14.25" customHeight="1" thickBot="1">
      <c r="B45" s="38" t="s">
        <v>92</v>
      </c>
      <c r="C45" s="68">
        <v>2</v>
      </c>
      <c r="D45" s="39"/>
      <c r="E45" s="38" t="s">
        <v>38</v>
      </c>
      <c r="F45" s="68">
        <v>1</v>
      </c>
      <c r="Q45" s="38" t="s">
        <v>394</v>
      </c>
      <c r="R45" s="68">
        <v>70</v>
      </c>
      <c r="T45" s="38" t="s">
        <v>81</v>
      </c>
      <c r="U45" s="68">
        <v>1</v>
      </c>
      <c r="W45" s="38" t="s">
        <v>27</v>
      </c>
      <c r="X45" s="42">
        <v>3</v>
      </c>
      <c r="Z45" s="6"/>
      <c r="AC45" s="38" t="s">
        <v>46</v>
      </c>
      <c r="AD45" s="68">
        <v>2</v>
      </c>
      <c r="AF45" s="37" t="s">
        <v>217</v>
      </c>
      <c r="AG45" s="68">
        <v>7</v>
      </c>
      <c r="AI45" s="38" t="s">
        <v>230</v>
      </c>
      <c r="AJ45" s="68">
        <v>7</v>
      </c>
      <c r="AL45" s="38" t="s">
        <v>5</v>
      </c>
      <c r="AM45" s="68">
        <v>109</v>
      </c>
      <c r="AO45" s="38" t="s">
        <v>26</v>
      </c>
      <c r="AP45" s="68">
        <v>7</v>
      </c>
      <c r="BD45" s="38" t="s">
        <v>217</v>
      </c>
      <c r="BE45" s="68">
        <v>3</v>
      </c>
      <c r="BG45" s="37" t="s">
        <v>247</v>
      </c>
      <c r="BH45" s="68">
        <v>1</v>
      </c>
      <c r="BJ45" s="37" t="s">
        <v>42</v>
      </c>
      <c r="BK45" s="68">
        <v>2</v>
      </c>
    </row>
    <row r="46" spans="2:63" ht="14.25" customHeight="1" thickBot="1">
      <c r="B46" s="38" t="s">
        <v>109</v>
      </c>
      <c r="C46" s="68">
        <v>12</v>
      </c>
      <c r="D46" s="39"/>
      <c r="E46" s="38" t="s">
        <v>43</v>
      </c>
      <c r="F46" s="68">
        <v>6</v>
      </c>
      <c r="Q46" s="38" t="s">
        <v>39</v>
      </c>
      <c r="R46" s="68">
        <v>47</v>
      </c>
      <c r="T46" s="38" t="s">
        <v>275</v>
      </c>
      <c r="U46" s="68">
        <v>1</v>
      </c>
      <c r="W46" s="38" t="s">
        <v>10</v>
      </c>
      <c r="X46" s="42">
        <v>6</v>
      </c>
      <c r="Z46" s="6"/>
      <c r="AC46" s="38" t="s">
        <v>92</v>
      </c>
      <c r="AD46" s="68">
        <v>123</v>
      </c>
      <c r="AF46" s="38" t="s">
        <v>10</v>
      </c>
      <c r="AG46" s="68">
        <v>6</v>
      </c>
      <c r="AI46" s="38" t="s">
        <v>97</v>
      </c>
      <c r="AJ46" s="68">
        <v>1</v>
      </c>
      <c r="AL46" s="38" t="s">
        <v>7</v>
      </c>
      <c r="AM46" s="68">
        <v>74</v>
      </c>
      <c r="AO46" s="38" t="s">
        <v>217</v>
      </c>
      <c r="AP46" s="68">
        <v>2</v>
      </c>
      <c r="BD46" s="37" t="s">
        <v>247</v>
      </c>
      <c r="BE46" s="68">
        <v>23</v>
      </c>
      <c r="BJ46" s="38" t="s">
        <v>36</v>
      </c>
      <c r="BK46" s="68">
        <v>13</v>
      </c>
    </row>
    <row r="47" spans="2:63" ht="14.25" customHeight="1" thickBot="1">
      <c r="B47" s="37" t="s">
        <v>32</v>
      </c>
      <c r="C47" s="68">
        <v>15</v>
      </c>
      <c r="D47" s="39"/>
      <c r="E47" s="37" t="s">
        <v>26</v>
      </c>
      <c r="F47" s="68">
        <v>25</v>
      </c>
      <c r="Q47" s="37" t="s">
        <v>74</v>
      </c>
      <c r="R47" s="68">
        <v>46</v>
      </c>
      <c r="T47" s="37" t="s">
        <v>98</v>
      </c>
      <c r="U47" s="68">
        <v>1</v>
      </c>
      <c r="Z47" s="6"/>
      <c r="AC47" s="37" t="s">
        <v>32</v>
      </c>
      <c r="AD47" s="68">
        <v>2</v>
      </c>
      <c r="AF47" s="6"/>
      <c r="AI47" s="37" t="s">
        <v>231</v>
      </c>
      <c r="AJ47" s="68">
        <v>3</v>
      </c>
      <c r="AL47" s="37" t="s">
        <v>15</v>
      </c>
      <c r="AM47" s="68">
        <v>10</v>
      </c>
      <c r="AO47" s="38" t="s">
        <v>247</v>
      </c>
      <c r="AP47" s="68">
        <v>9</v>
      </c>
      <c r="BJ47" s="37" t="s">
        <v>228</v>
      </c>
      <c r="BK47" s="68">
        <v>1</v>
      </c>
    </row>
    <row r="48" spans="2:63" ht="14.25" customHeight="1" thickBot="1">
      <c r="B48" s="38" t="s">
        <v>24</v>
      </c>
      <c r="C48" s="68">
        <v>2444</v>
      </c>
      <c r="D48" s="39"/>
      <c r="E48" s="38" t="s">
        <v>27</v>
      </c>
      <c r="F48" s="68">
        <v>14</v>
      </c>
      <c r="Q48" s="38" t="s">
        <v>16</v>
      </c>
      <c r="R48" s="68">
        <v>46</v>
      </c>
      <c r="T48" s="38" t="s">
        <v>8</v>
      </c>
      <c r="U48" s="68">
        <v>194</v>
      </c>
      <c r="Z48" s="6"/>
      <c r="AC48" s="38" t="s">
        <v>107</v>
      </c>
      <c r="AD48" s="68">
        <v>2</v>
      </c>
      <c r="AF48" s="6"/>
      <c r="AI48" s="38" t="s">
        <v>232</v>
      </c>
      <c r="AJ48" s="68">
        <v>12</v>
      </c>
      <c r="AL48" s="38" t="s">
        <v>85</v>
      </c>
      <c r="AM48" s="68">
        <v>3</v>
      </c>
      <c r="BJ48" s="38" t="s">
        <v>213</v>
      </c>
      <c r="BK48" s="68">
        <v>3</v>
      </c>
    </row>
    <row r="49" spans="2:63" ht="14.25" customHeight="1" thickBot="1">
      <c r="B49" s="38" t="s">
        <v>258</v>
      </c>
      <c r="C49" s="68">
        <v>2</v>
      </c>
      <c r="D49" s="39"/>
      <c r="E49" s="38" t="s">
        <v>10</v>
      </c>
      <c r="F49" s="68">
        <v>22</v>
      </c>
      <c r="Q49" s="38" t="s">
        <v>73</v>
      </c>
      <c r="R49" s="68">
        <v>40</v>
      </c>
      <c r="T49" s="38" t="s">
        <v>46</v>
      </c>
      <c r="U49" s="68">
        <v>1</v>
      </c>
      <c r="Z49" s="6"/>
      <c r="AC49" s="38" t="s">
        <v>24</v>
      </c>
      <c r="AD49" s="68">
        <v>643</v>
      </c>
      <c r="AF49" s="6"/>
      <c r="AI49" s="38" t="s">
        <v>14</v>
      </c>
      <c r="AJ49" s="68">
        <v>14</v>
      </c>
      <c r="AL49" s="38" t="s">
        <v>38</v>
      </c>
      <c r="AM49" s="68">
        <v>3</v>
      </c>
      <c r="BJ49" s="37" t="s">
        <v>66</v>
      </c>
      <c r="BK49" s="68">
        <v>9</v>
      </c>
    </row>
    <row r="50" spans="2:63" ht="14.25" customHeight="1" thickBot="1">
      <c r="B50" s="37" t="s">
        <v>9</v>
      </c>
      <c r="C50" s="68">
        <v>119</v>
      </c>
      <c r="D50" s="39"/>
      <c r="Q50" s="37" t="s">
        <v>36</v>
      </c>
      <c r="R50" s="68">
        <v>35</v>
      </c>
      <c r="T50" s="37" t="s">
        <v>276</v>
      </c>
      <c r="U50" s="68">
        <v>1</v>
      </c>
      <c r="Z50" s="6"/>
      <c r="AC50" s="37" t="s">
        <v>77</v>
      </c>
      <c r="AD50" s="68">
        <v>1</v>
      </c>
      <c r="AF50" s="6"/>
      <c r="AI50" s="37" t="s">
        <v>25</v>
      </c>
      <c r="AJ50" s="68">
        <v>91</v>
      </c>
      <c r="AL50" s="37" t="s">
        <v>73</v>
      </c>
      <c r="AM50" s="68">
        <v>3</v>
      </c>
      <c r="BJ50" s="38" t="s">
        <v>352</v>
      </c>
      <c r="BK50" s="68">
        <v>1</v>
      </c>
    </row>
    <row r="51" spans="2:63" ht="14.25" customHeight="1" thickBot="1">
      <c r="B51" s="38" t="s">
        <v>71</v>
      </c>
      <c r="C51" s="68">
        <v>2</v>
      </c>
      <c r="D51" s="39"/>
      <c r="Q51" s="38" t="s">
        <v>66</v>
      </c>
      <c r="R51" s="68">
        <v>31</v>
      </c>
      <c r="T51" s="38" t="s">
        <v>75</v>
      </c>
      <c r="U51" s="68">
        <v>3</v>
      </c>
      <c r="Z51" s="6"/>
      <c r="AC51" s="38" t="s">
        <v>9</v>
      </c>
      <c r="AD51" s="68">
        <v>90</v>
      </c>
      <c r="AF51" s="6"/>
      <c r="AI51" s="38" t="s">
        <v>5</v>
      </c>
      <c r="AJ51" s="68">
        <v>208</v>
      </c>
      <c r="AL51" s="38" t="s">
        <v>26</v>
      </c>
      <c r="AM51" s="68">
        <v>17</v>
      </c>
      <c r="BJ51" s="37" t="s">
        <v>54</v>
      </c>
      <c r="BK51" s="68">
        <v>69</v>
      </c>
    </row>
    <row r="52" spans="2:63" ht="14.25" customHeight="1" thickBot="1">
      <c r="B52" s="38" t="s">
        <v>259</v>
      </c>
      <c r="C52" s="68">
        <v>1</v>
      </c>
      <c r="D52" s="39"/>
      <c r="Q52" s="38" t="s">
        <v>15</v>
      </c>
      <c r="R52" s="68">
        <v>26</v>
      </c>
      <c r="T52" s="38" t="s">
        <v>92</v>
      </c>
      <c r="U52" s="68">
        <v>112</v>
      </c>
      <c r="Z52" s="6"/>
      <c r="AC52" s="38" t="s">
        <v>71</v>
      </c>
      <c r="AD52" s="68">
        <v>4</v>
      </c>
      <c r="AF52" s="6"/>
      <c r="AI52" s="38" t="s">
        <v>7</v>
      </c>
      <c r="AJ52" s="68">
        <v>49</v>
      </c>
      <c r="AL52" s="38" t="s">
        <v>27</v>
      </c>
      <c r="AM52" s="68">
        <v>33</v>
      </c>
      <c r="BJ52" s="38" t="s">
        <v>353</v>
      </c>
      <c r="BK52" s="68">
        <v>2</v>
      </c>
    </row>
    <row r="53" spans="2:63" ht="14.25" customHeight="1" thickBot="1">
      <c r="B53" s="37" t="s">
        <v>42</v>
      </c>
      <c r="C53" s="68">
        <v>1</v>
      </c>
      <c r="Q53" s="37" t="s">
        <v>46</v>
      </c>
      <c r="R53" s="68">
        <v>23</v>
      </c>
      <c r="T53" s="37" t="s">
        <v>32</v>
      </c>
      <c r="U53" s="68">
        <v>37</v>
      </c>
      <c r="Z53" s="6"/>
      <c r="AC53" s="37" t="s">
        <v>89</v>
      </c>
      <c r="AD53" s="68">
        <v>1</v>
      </c>
      <c r="AI53" s="37" t="s">
        <v>233</v>
      </c>
      <c r="AJ53" s="68">
        <v>5</v>
      </c>
      <c r="AL53" s="38" t="s">
        <v>10</v>
      </c>
      <c r="AM53" s="68">
        <v>79</v>
      </c>
      <c r="BJ53" s="37" t="s">
        <v>264</v>
      </c>
      <c r="BK53" s="68">
        <v>2</v>
      </c>
    </row>
    <row r="54" spans="2:63" ht="14.25" customHeight="1" thickBot="1">
      <c r="B54" s="38" t="s">
        <v>36</v>
      </c>
      <c r="C54" s="68">
        <v>63</v>
      </c>
      <c r="Q54" s="38" t="s">
        <v>32</v>
      </c>
      <c r="R54" s="68">
        <v>23</v>
      </c>
      <c r="T54" s="38" t="s">
        <v>277</v>
      </c>
      <c r="U54" s="68">
        <v>2</v>
      </c>
      <c r="Z54" s="6"/>
      <c r="AC54" s="38" t="s">
        <v>42</v>
      </c>
      <c r="AD54" s="68">
        <v>4</v>
      </c>
      <c r="AI54" s="38" t="s">
        <v>73</v>
      </c>
      <c r="AJ54" s="68">
        <v>3</v>
      </c>
      <c r="BJ54" s="38" t="s">
        <v>14</v>
      </c>
      <c r="BK54" s="68">
        <v>83</v>
      </c>
    </row>
    <row r="55" spans="2:63" ht="14.25" customHeight="1" thickBot="1">
      <c r="B55" s="38" t="s">
        <v>228</v>
      </c>
      <c r="C55" s="68">
        <v>4</v>
      </c>
      <c r="Q55" s="38" t="s">
        <v>31</v>
      </c>
      <c r="R55" s="68">
        <v>20</v>
      </c>
      <c r="T55" s="38" t="s">
        <v>24</v>
      </c>
      <c r="U55" s="68">
        <v>2342</v>
      </c>
      <c r="Z55" s="6"/>
      <c r="AC55" s="38" t="s">
        <v>36</v>
      </c>
      <c r="AD55" s="68">
        <v>7</v>
      </c>
      <c r="AI55" s="38" t="s">
        <v>26</v>
      </c>
      <c r="AJ55" s="68">
        <v>53</v>
      </c>
      <c r="BJ55" s="37" t="s">
        <v>25</v>
      </c>
      <c r="BK55" s="68">
        <v>93</v>
      </c>
    </row>
    <row r="56" spans="2:63" ht="14.25" customHeight="1" thickBot="1">
      <c r="B56" s="37" t="s">
        <v>82</v>
      </c>
      <c r="C56" s="68">
        <v>12</v>
      </c>
      <c r="Q56" s="37" t="s">
        <v>52</v>
      </c>
      <c r="R56" s="68">
        <v>19</v>
      </c>
      <c r="T56" s="37" t="s">
        <v>77</v>
      </c>
      <c r="U56" s="68">
        <v>13</v>
      </c>
      <c r="Z56" s="6"/>
      <c r="AC56" s="37" t="s">
        <v>82</v>
      </c>
      <c r="AD56" s="68">
        <v>15</v>
      </c>
      <c r="AI56" s="37" t="s">
        <v>234</v>
      </c>
      <c r="AJ56" s="68">
        <v>89</v>
      </c>
      <c r="BJ56" s="38" t="s">
        <v>156</v>
      </c>
      <c r="BK56" s="68">
        <v>2</v>
      </c>
    </row>
    <row r="57" spans="2:63" ht="14.25" customHeight="1" thickBot="1">
      <c r="B57" s="38" t="s">
        <v>213</v>
      </c>
      <c r="C57" s="68">
        <v>1</v>
      </c>
      <c r="Q57" s="38" t="s">
        <v>56</v>
      </c>
      <c r="R57" s="68">
        <v>17</v>
      </c>
      <c r="T57" s="38" t="s">
        <v>9</v>
      </c>
      <c r="U57" s="68">
        <v>228</v>
      </c>
      <c r="Z57" s="6"/>
      <c r="AC57" s="38" t="s">
        <v>66</v>
      </c>
      <c r="AD57" s="68">
        <v>14</v>
      </c>
      <c r="AI57" s="38" t="s">
        <v>10</v>
      </c>
      <c r="AJ57" s="68">
        <v>33</v>
      </c>
      <c r="BJ57" s="37" t="s">
        <v>5</v>
      </c>
      <c r="BK57" s="68">
        <v>161</v>
      </c>
    </row>
    <row r="58" spans="2:63" ht="14.25" customHeight="1" thickBot="1">
      <c r="B58" s="38" t="s">
        <v>260</v>
      </c>
      <c r="C58" s="68">
        <v>1</v>
      </c>
      <c r="Q58" s="38" t="s">
        <v>71</v>
      </c>
      <c r="R58" s="68">
        <v>11</v>
      </c>
      <c r="T58" s="38" t="s">
        <v>71</v>
      </c>
      <c r="U58" s="68">
        <v>1</v>
      </c>
      <c r="Z58" s="6"/>
      <c r="AC58" s="38" t="s">
        <v>37</v>
      </c>
      <c r="AD58" s="68">
        <v>4</v>
      </c>
      <c r="BJ58" s="38" t="s">
        <v>7</v>
      </c>
      <c r="BK58" s="68">
        <v>87</v>
      </c>
    </row>
    <row r="59" spans="2:63" ht="14.25" customHeight="1" thickBot="1">
      <c r="B59" s="37" t="s">
        <v>261</v>
      </c>
      <c r="C59" s="68">
        <v>5</v>
      </c>
      <c r="Q59" s="37" t="s">
        <v>254</v>
      </c>
      <c r="R59" s="68">
        <v>9</v>
      </c>
      <c r="T59" s="37" t="s">
        <v>42</v>
      </c>
      <c r="U59" s="68">
        <v>14</v>
      </c>
      <c r="Z59" s="6"/>
      <c r="AC59" s="37" t="s">
        <v>67</v>
      </c>
      <c r="AD59" s="68">
        <v>9</v>
      </c>
      <c r="BJ59" s="37" t="s">
        <v>44</v>
      </c>
      <c r="BK59" s="68">
        <v>52</v>
      </c>
    </row>
    <row r="60" spans="2:63" ht="14.25" customHeight="1" thickBot="1">
      <c r="B60" s="38" t="s">
        <v>66</v>
      </c>
      <c r="C60" s="68">
        <v>3</v>
      </c>
      <c r="Q60" s="38" t="s">
        <v>97</v>
      </c>
      <c r="R60" s="68">
        <v>9</v>
      </c>
      <c r="T60" s="38" t="s">
        <v>36</v>
      </c>
      <c r="U60" s="68">
        <v>308</v>
      </c>
      <c r="Z60" s="6"/>
      <c r="AC60" s="38" t="s">
        <v>97</v>
      </c>
      <c r="AD60" s="68">
        <v>3</v>
      </c>
      <c r="BJ60" s="38" t="s">
        <v>15</v>
      </c>
      <c r="BK60" s="68">
        <v>27</v>
      </c>
    </row>
    <row r="61" spans="2:63" ht="14.25" customHeight="1" thickBot="1">
      <c r="B61" s="38" t="s">
        <v>54</v>
      </c>
      <c r="C61" s="68">
        <v>37</v>
      </c>
      <c r="Q61" s="38" t="s">
        <v>57</v>
      </c>
      <c r="R61" s="68">
        <v>9</v>
      </c>
      <c r="T61" s="38" t="s">
        <v>228</v>
      </c>
      <c r="U61" s="68">
        <v>1</v>
      </c>
      <c r="Z61" s="6"/>
      <c r="AC61" s="38" t="s">
        <v>83</v>
      </c>
      <c r="AD61" s="68">
        <v>113</v>
      </c>
      <c r="BJ61" s="37" t="s">
        <v>73</v>
      </c>
      <c r="BK61" s="68">
        <v>20</v>
      </c>
    </row>
    <row r="62" spans="2:63" ht="14.25" customHeight="1" thickBot="1">
      <c r="B62" s="37" t="s">
        <v>67</v>
      </c>
      <c r="C62" s="68">
        <v>12</v>
      </c>
      <c r="Q62" s="37" t="s">
        <v>395</v>
      </c>
      <c r="R62" s="68">
        <v>8</v>
      </c>
      <c r="T62" s="37" t="s">
        <v>82</v>
      </c>
      <c r="U62" s="68">
        <v>7</v>
      </c>
      <c r="Z62" s="6"/>
      <c r="AC62" s="37" t="s">
        <v>112</v>
      </c>
      <c r="AD62" s="68">
        <v>1</v>
      </c>
      <c r="BJ62" s="38" t="s">
        <v>26</v>
      </c>
      <c r="BK62" s="68">
        <v>19</v>
      </c>
    </row>
    <row r="63" spans="2:63" ht="14.25" customHeight="1" thickBot="1">
      <c r="B63" s="38" t="s">
        <v>57</v>
      </c>
      <c r="C63" s="68">
        <v>9</v>
      </c>
      <c r="Q63" s="38" t="s">
        <v>396</v>
      </c>
      <c r="R63" s="68">
        <v>8</v>
      </c>
      <c r="T63" s="38" t="s">
        <v>261</v>
      </c>
      <c r="U63" s="68">
        <v>2</v>
      </c>
      <c r="Z63" s="6"/>
      <c r="AC63" s="38" t="s">
        <v>68</v>
      </c>
      <c r="AD63" s="68">
        <v>49</v>
      </c>
      <c r="BJ63" s="37" t="s">
        <v>217</v>
      </c>
      <c r="BK63" s="68">
        <v>15</v>
      </c>
    </row>
    <row r="64" spans="2:63" ht="14.25" customHeight="1" thickBot="1">
      <c r="B64" s="38" t="s">
        <v>214</v>
      </c>
      <c r="C64" s="68">
        <v>1</v>
      </c>
      <c r="Q64" s="38" t="s">
        <v>45</v>
      </c>
      <c r="R64" s="68">
        <v>8</v>
      </c>
      <c r="T64" s="38" t="s">
        <v>66</v>
      </c>
      <c r="U64" s="68">
        <v>13</v>
      </c>
      <c r="Z64" s="6"/>
      <c r="AC64" s="38" t="s">
        <v>14</v>
      </c>
      <c r="AD64" s="68">
        <v>100</v>
      </c>
      <c r="BJ64" s="38" t="s">
        <v>247</v>
      </c>
      <c r="BK64" s="68">
        <v>3</v>
      </c>
    </row>
    <row r="65" spans="2:30" ht="14.25" customHeight="1" thickBot="1">
      <c r="B65" s="37" t="s">
        <v>83</v>
      </c>
      <c r="C65" s="68">
        <v>1</v>
      </c>
      <c r="Q65" s="37" t="s">
        <v>55</v>
      </c>
      <c r="R65" s="68">
        <v>7</v>
      </c>
      <c r="T65" s="37" t="s">
        <v>67</v>
      </c>
      <c r="U65" s="68">
        <v>330</v>
      </c>
      <c r="Z65" s="6"/>
      <c r="AC65" s="37" t="s">
        <v>25</v>
      </c>
      <c r="AD65" s="68">
        <v>98</v>
      </c>
    </row>
    <row r="66" spans="2:30" ht="14.25" customHeight="1" thickBot="1">
      <c r="B66" s="38" t="s">
        <v>262</v>
      </c>
      <c r="C66" s="68">
        <v>3</v>
      </c>
      <c r="Q66" s="38" t="s">
        <v>75</v>
      </c>
      <c r="R66" s="68">
        <v>7</v>
      </c>
      <c r="T66" s="38" t="s">
        <v>97</v>
      </c>
      <c r="U66" s="68">
        <v>1</v>
      </c>
      <c r="Z66" s="6"/>
      <c r="AC66" s="38" t="s">
        <v>87</v>
      </c>
      <c r="AD66" s="68">
        <v>17</v>
      </c>
    </row>
    <row r="67" spans="2:30" ht="14.25" customHeight="1" thickBot="1">
      <c r="B67" s="38" t="s">
        <v>263</v>
      </c>
      <c r="C67" s="68">
        <v>3</v>
      </c>
      <c r="Q67" s="38" t="s">
        <v>397</v>
      </c>
      <c r="R67" s="68">
        <v>7</v>
      </c>
      <c r="T67" s="38" t="s">
        <v>57</v>
      </c>
      <c r="U67" s="68">
        <v>74</v>
      </c>
      <c r="Z67" s="6"/>
      <c r="AC67" s="38" t="s">
        <v>5</v>
      </c>
      <c r="AD67" s="68">
        <v>933</v>
      </c>
    </row>
    <row r="68" spans="2:30" ht="14.25" customHeight="1" thickBot="1">
      <c r="B68" s="37" t="s">
        <v>264</v>
      </c>
      <c r="C68" s="68">
        <v>2</v>
      </c>
      <c r="Q68" s="37" t="s">
        <v>38</v>
      </c>
      <c r="R68" s="68">
        <v>7</v>
      </c>
      <c r="T68" s="37" t="s">
        <v>83</v>
      </c>
      <c r="U68" s="68">
        <v>93</v>
      </c>
      <c r="Z68" s="6"/>
      <c r="AC68" s="37" t="s">
        <v>7</v>
      </c>
      <c r="AD68" s="68">
        <v>171</v>
      </c>
    </row>
    <row r="69" spans="2:30" ht="14.25" customHeight="1" thickBot="1">
      <c r="B69" s="37" t="s">
        <v>252</v>
      </c>
      <c r="C69" s="68">
        <v>13</v>
      </c>
      <c r="Q69" s="38" t="s">
        <v>17</v>
      </c>
      <c r="R69" s="68">
        <v>6</v>
      </c>
      <c r="T69" s="38" t="s">
        <v>68</v>
      </c>
      <c r="U69" s="68">
        <v>45</v>
      </c>
      <c r="Z69" s="6"/>
      <c r="AC69" s="38" t="s">
        <v>44</v>
      </c>
      <c r="AD69" s="68">
        <v>10</v>
      </c>
    </row>
    <row r="70" spans="2:30" ht="14.25" customHeight="1" thickBot="1">
      <c r="B70" s="37" t="s">
        <v>14</v>
      </c>
      <c r="C70" s="68">
        <v>100</v>
      </c>
      <c r="Q70" s="38" t="s">
        <v>89</v>
      </c>
      <c r="R70" s="68">
        <v>6</v>
      </c>
      <c r="T70" s="38" t="s">
        <v>14</v>
      </c>
      <c r="U70" s="68">
        <v>261</v>
      </c>
      <c r="Z70" s="6"/>
      <c r="AC70" s="38" t="s">
        <v>90</v>
      </c>
      <c r="AD70" s="68">
        <v>5</v>
      </c>
    </row>
    <row r="71" spans="2:30" ht="14.25" customHeight="1" thickBot="1">
      <c r="B71" s="37" t="s">
        <v>25</v>
      </c>
      <c r="C71" s="68">
        <v>131</v>
      </c>
      <c r="Q71" s="37" t="s">
        <v>42</v>
      </c>
      <c r="R71" s="68">
        <v>6</v>
      </c>
      <c r="T71" s="37" t="s">
        <v>25</v>
      </c>
      <c r="U71" s="68">
        <v>118</v>
      </c>
      <c r="Z71" s="6"/>
      <c r="AC71" s="37" t="s">
        <v>204</v>
      </c>
      <c r="AD71" s="68">
        <v>2</v>
      </c>
    </row>
    <row r="72" spans="2:30" ht="14.25" customHeight="1" thickBot="1">
      <c r="B72" s="37" t="s">
        <v>201</v>
      </c>
      <c r="C72" s="68">
        <v>1</v>
      </c>
      <c r="Q72" s="38" t="s">
        <v>398</v>
      </c>
      <c r="R72" s="68">
        <v>6</v>
      </c>
      <c r="T72" s="38" t="s">
        <v>87</v>
      </c>
      <c r="U72" s="68">
        <v>1</v>
      </c>
      <c r="AC72" s="38" t="s">
        <v>15</v>
      </c>
      <c r="AD72" s="68">
        <v>2</v>
      </c>
    </row>
    <row r="73" spans="2:30" ht="14.25" customHeight="1" thickBot="1">
      <c r="B73" s="37" t="s">
        <v>156</v>
      </c>
      <c r="C73" s="68">
        <v>1</v>
      </c>
      <c r="Q73" s="38" t="s">
        <v>228</v>
      </c>
      <c r="R73" s="68">
        <v>5</v>
      </c>
      <c r="T73" s="37" t="s">
        <v>278</v>
      </c>
      <c r="U73" s="68">
        <v>1</v>
      </c>
      <c r="Z73" s="1" t="str">
        <f>PROPER(AF49)</f>
        <v/>
      </c>
      <c r="AC73" s="38" t="s">
        <v>111</v>
      </c>
      <c r="AD73" s="68">
        <v>1</v>
      </c>
    </row>
    <row r="74" spans="2:30" ht="14.25" customHeight="1" thickBot="1">
      <c r="B74" s="37" t="s">
        <v>5</v>
      </c>
      <c r="C74" s="68">
        <v>942</v>
      </c>
      <c r="Q74" s="37" t="s">
        <v>88</v>
      </c>
      <c r="R74" s="68">
        <v>4</v>
      </c>
      <c r="T74" s="38" t="s">
        <v>5</v>
      </c>
      <c r="U74" s="68">
        <v>917</v>
      </c>
      <c r="Z74" s="1" t="str">
        <f>PROPER(AF50)</f>
        <v/>
      </c>
      <c r="AC74" s="37" t="s">
        <v>85</v>
      </c>
      <c r="AD74" s="68">
        <v>83</v>
      </c>
    </row>
    <row r="75" spans="2:30" ht="14.25" customHeight="1" thickBot="1">
      <c r="B75" s="37" t="s">
        <v>7</v>
      </c>
      <c r="C75" s="68">
        <v>365</v>
      </c>
      <c r="Q75" s="38" t="s">
        <v>37</v>
      </c>
      <c r="R75" s="68">
        <v>4</v>
      </c>
      <c r="T75" s="37" t="s">
        <v>7</v>
      </c>
      <c r="U75" s="68">
        <v>1062</v>
      </c>
      <c r="Z75" s="1" t="str">
        <f>PROPER(AF51)</f>
        <v/>
      </c>
      <c r="AC75" s="38" t="s">
        <v>152</v>
      </c>
      <c r="AD75" s="68">
        <v>1</v>
      </c>
    </row>
    <row r="76" spans="2:30" ht="14.25" customHeight="1" thickBot="1">
      <c r="B76" s="37" t="s">
        <v>266</v>
      </c>
      <c r="C76" s="68">
        <v>3</v>
      </c>
      <c r="Q76" s="38" t="s">
        <v>90</v>
      </c>
      <c r="R76" s="68">
        <v>3</v>
      </c>
      <c r="T76" s="38" t="s">
        <v>44</v>
      </c>
      <c r="U76" s="68">
        <v>61</v>
      </c>
      <c r="Z76" s="1" t="str">
        <f>PROPER(AF52)</f>
        <v/>
      </c>
      <c r="AC76" s="38" t="s">
        <v>69</v>
      </c>
      <c r="AD76" s="68">
        <v>1</v>
      </c>
    </row>
    <row r="77" spans="2:30" ht="14.25" customHeight="1" thickBot="1">
      <c r="B77" s="37" t="s">
        <v>44</v>
      </c>
      <c r="C77" s="68">
        <v>17</v>
      </c>
      <c r="Q77" s="37" t="s">
        <v>399</v>
      </c>
      <c r="R77" s="68">
        <v>2</v>
      </c>
      <c r="T77" s="37" t="s">
        <v>279</v>
      </c>
      <c r="U77" s="68">
        <v>1</v>
      </c>
      <c r="AC77" s="37" t="s">
        <v>73</v>
      </c>
      <c r="AD77" s="68">
        <v>11</v>
      </c>
    </row>
    <row r="78" spans="2:30" ht="14.25" customHeight="1" thickBot="1">
      <c r="B78" s="37" t="s">
        <v>237</v>
      </c>
      <c r="C78" s="68">
        <v>186</v>
      </c>
      <c r="Q78" s="38" t="s">
        <v>76</v>
      </c>
      <c r="R78" s="68">
        <v>2</v>
      </c>
      <c r="T78" s="38" t="s">
        <v>15</v>
      </c>
      <c r="U78" s="68">
        <v>76</v>
      </c>
      <c r="AC78" s="38" t="s">
        <v>43</v>
      </c>
      <c r="AD78" s="68">
        <v>1</v>
      </c>
    </row>
    <row r="79" spans="2:30" ht="14.25" customHeight="1" thickBot="1">
      <c r="B79" s="37" t="s">
        <v>265</v>
      </c>
      <c r="C79" s="68">
        <v>1</v>
      </c>
      <c r="Q79" s="38" t="s">
        <v>107</v>
      </c>
      <c r="R79" s="68">
        <v>2</v>
      </c>
      <c r="T79" s="37" t="s">
        <v>111</v>
      </c>
      <c r="U79" s="68">
        <v>4</v>
      </c>
      <c r="AC79" s="38" t="s">
        <v>26</v>
      </c>
      <c r="AD79" s="68">
        <v>246</v>
      </c>
    </row>
    <row r="80" spans="2:30" ht="14.25" customHeight="1" thickBot="1">
      <c r="B80" s="37" t="s">
        <v>204</v>
      </c>
      <c r="C80" s="68">
        <v>1</v>
      </c>
      <c r="Q80" s="37" t="s">
        <v>69</v>
      </c>
      <c r="R80" s="68">
        <v>2</v>
      </c>
      <c r="T80" s="38" t="s">
        <v>38</v>
      </c>
      <c r="U80" s="68">
        <v>1</v>
      </c>
      <c r="AC80" s="37" t="s">
        <v>27</v>
      </c>
      <c r="AD80" s="68">
        <v>47</v>
      </c>
    </row>
    <row r="81" spans="2:30" ht="14.25" customHeight="1" thickBot="1">
      <c r="B81" s="37" t="s">
        <v>15</v>
      </c>
      <c r="C81" s="68">
        <v>30</v>
      </c>
      <c r="Q81" s="38" t="s">
        <v>151</v>
      </c>
      <c r="R81" s="68">
        <v>1</v>
      </c>
      <c r="T81" s="37" t="s">
        <v>73</v>
      </c>
      <c r="U81" s="68">
        <v>15</v>
      </c>
      <c r="AC81" s="38" t="s">
        <v>52</v>
      </c>
      <c r="AD81" s="68">
        <v>6</v>
      </c>
    </row>
    <row r="82" spans="2:30" ht="14.25" customHeight="1" thickBot="1">
      <c r="B82" s="37" t="s">
        <v>73</v>
      </c>
      <c r="C82" s="68">
        <v>3</v>
      </c>
      <c r="Q82" s="37" t="s">
        <v>350</v>
      </c>
      <c r="R82" s="68">
        <v>1</v>
      </c>
      <c r="T82" s="38" t="s">
        <v>26</v>
      </c>
      <c r="U82" s="68">
        <v>764</v>
      </c>
      <c r="AC82" s="38" t="s">
        <v>10</v>
      </c>
      <c r="AD82" s="68">
        <v>97</v>
      </c>
    </row>
    <row r="83" spans="2:30" ht="14.25" customHeight="1" thickBot="1">
      <c r="B83" s="37" t="s">
        <v>26</v>
      </c>
      <c r="C83" s="68">
        <v>201</v>
      </c>
      <c r="Q83" s="38" t="s">
        <v>400</v>
      </c>
      <c r="R83" s="68">
        <v>1</v>
      </c>
      <c r="T83" s="37" t="s">
        <v>27</v>
      </c>
      <c r="U83" s="68">
        <v>240</v>
      </c>
    </row>
    <row r="84" spans="2:30" ht="14.25" customHeight="1" thickBot="1">
      <c r="B84" s="37" t="s">
        <v>217</v>
      </c>
      <c r="C84" s="68">
        <v>21</v>
      </c>
      <c r="Q84" s="38" t="s">
        <v>63</v>
      </c>
      <c r="R84" s="68">
        <v>1</v>
      </c>
      <c r="T84" s="38" t="s">
        <v>280</v>
      </c>
      <c r="U84" s="68">
        <v>1</v>
      </c>
    </row>
    <row r="85" spans="2:30" ht="15" thickBot="1">
      <c r="B85" s="37" t="s">
        <v>27</v>
      </c>
      <c r="C85" s="68">
        <v>6</v>
      </c>
      <c r="Q85" s="37" t="s">
        <v>209</v>
      </c>
      <c r="R85" s="68">
        <v>1</v>
      </c>
      <c r="T85" s="37" t="s">
        <v>52</v>
      </c>
      <c r="U85" s="68">
        <v>6</v>
      </c>
    </row>
    <row r="86" spans="2:30" ht="15" thickBot="1">
      <c r="B86" s="37" t="s">
        <v>52</v>
      </c>
      <c r="C86" s="68">
        <v>3</v>
      </c>
      <c r="Q86" s="38" t="s">
        <v>153</v>
      </c>
      <c r="R86" s="68">
        <v>1</v>
      </c>
      <c r="T86" s="38" t="s">
        <v>10</v>
      </c>
      <c r="U86" s="68">
        <v>125</v>
      </c>
    </row>
    <row r="87" spans="2:30" ht="15" thickBot="1">
      <c r="B87" s="37" t="s">
        <v>247</v>
      </c>
      <c r="C87" s="68">
        <v>62</v>
      </c>
      <c r="Q87" s="37" t="s">
        <v>401</v>
      </c>
      <c r="R87" s="68">
        <v>1</v>
      </c>
    </row>
    <row r="88" spans="2:30" ht="15" thickBot="1">
      <c r="B88" s="37" t="s">
        <v>10</v>
      </c>
      <c r="C88" s="68">
        <v>65</v>
      </c>
      <c r="Q88" s="37" t="s">
        <v>402</v>
      </c>
      <c r="R88" s="68">
        <v>1</v>
      </c>
    </row>
    <row r="89" spans="2:30" ht="15" thickBot="1">
      <c r="Q89" s="37" t="s">
        <v>277</v>
      </c>
      <c r="R89" s="68">
        <v>1</v>
      </c>
    </row>
    <row r="90" spans="2:30" ht="15" thickBot="1">
      <c r="Q90" s="37" t="s">
        <v>403</v>
      </c>
      <c r="R90" s="68">
        <v>1</v>
      </c>
    </row>
    <row r="91" spans="2:30" ht="15" thickBot="1">
      <c r="Q91" s="37" t="s">
        <v>404</v>
      </c>
      <c r="R91" s="68">
        <v>1</v>
      </c>
    </row>
    <row r="92" spans="2:30" ht="15" thickBot="1">
      <c r="Q92" s="37" t="s">
        <v>405</v>
      </c>
      <c r="R92" s="68">
        <v>1</v>
      </c>
    </row>
    <row r="93" spans="2:30" ht="15" thickBot="1">
      <c r="Q93" s="37" t="s">
        <v>211</v>
      </c>
      <c r="R93" s="68">
        <v>1</v>
      </c>
    </row>
    <row r="94" spans="2:30" ht="15" thickBot="1">
      <c r="Q94" s="37" t="s">
        <v>285</v>
      </c>
      <c r="R94" s="68">
        <v>1</v>
      </c>
    </row>
    <row r="95" spans="2:30" ht="15" thickBot="1">
      <c r="Q95" s="37" t="s">
        <v>406</v>
      </c>
      <c r="R95" s="68">
        <v>1</v>
      </c>
    </row>
    <row r="96" spans="2:30" ht="15" thickBot="1">
      <c r="Q96" s="37" t="s">
        <v>407</v>
      </c>
      <c r="R96" s="68">
        <v>1</v>
      </c>
    </row>
    <row r="97" spans="17:18" ht="15" thickBot="1">
      <c r="Q97" s="37" t="s">
        <v>278</v>
      </c>
      <c r="R97" s="68">
        <v>1</v>
      </c>
    </row>
    <row r="98" spans="17:18" ht="15" thickBot="1">
      <c r="Q98" s="37" t="s">
        <v>408</v>
      </c>
      <c r="R98" s="68">
        <v>1</v>
      </c>
    </row>
  </sheetData>
  <sortState xmlns:xlrd2="http://schemas.microsoft.com/office/spreadsheetml/2017/richdata2" ref="E17:F53">
    <sortCondition descending="1" ref="F17"/>
  </sortState>
  <mergeCells count="23">
    <mergeCell ref="AL11:BK11"/>
    <mergeCell ref="BA13:BB14"/>
    <mergeCell ref="B11:AJ11"/>
    <mergeCell ref="BD13:BE14"/>
    <mergeCell ref="BJ13:BK14"/>
    <mergeCell ref="BG13:BH14"/>
    <mergeCell ref="E13:F14"/>
    <mergeCell ref="AO13:AP14"/>
    <mergeCell ref="AX13:AY14"/>
    <mergeCell ref="AL13:AM14"/>
    <mergeCell ref="AC13:AD14"/>
    <mergeCell ref="AF13:AG14"/>
    <mergeCell ref="AI13:AJ14"/>
    <mergeCell ref="Z13:AA14"/>
    <mergeCell ref="T13:U14"/>
    <mergeCell ref="AU13:AV14"/>
    <mergeCell ref="AR13:AS14"/>
    <mergeCell ref="W13:X14"/>
    <mergeCell ref="B13:C14"/>
    <mergeCell ref="H13:I14"/>
    <mergeCell ref="K13:L14"/>
    <mergeCell ref="N13:O14"/>
    <mergeCell ref="Q13:R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:V42"/>
  <sheetViews>
    <sheetView zoomScaleNormal="100" workbookViewId="0"/>
  </sheetViews>
  <sheetFormatPr baseColWidth="10" defaultColWidth="11.42578125" defaultRowHeight="14.25"/>
  <cols>
    <col min="1" max="1" width="11.42578125" style="1"/>
    <col min="2" max="2" width="15.85546875" style="1" customWidth="1"/>
    <col min="3" max="3" width="12.140625" style="1" customWidth="1"/>
    <col min="4" max="4" width="5.7109375" style="1" customWidth="1"/>
    <col min="5" max="5" width="15" style="1" bestFit="1" customWidth="1"/>
    <col min="6" max="6" width="6.85546875" style="1" customWidth="1"/>
    <col min="7" max="7" width="5.7109375" style="1" customWidth="1"/>
    <col min="8" max="8" width="12.42578125" style="1" customWidth="1"/>
    <col min="9" max="9" width="6.85546875" style="1" customWidth="1"/>
    <col min="10" max="10" width="5.7109375" style="1" customWidth="1"/>
    <col min="11" max="11" width="36" style="1" bestFit="1" customWidth="1"/>
    <col min="12" max="12" width="13.28515625" style="1" customWidth="1"/>
    <col min="13" max="13" width="5.7109375" style="1" customWidth="1"/>
    <col min="14" max="14" width="19.85546875" style="1" bestFit="1" customWidth="1"/>
    <col min="15" max="15" width="13.28515625" style="1" customWidth="1"/>
    <col min="16" max="16" width="5.7109375" style="1" customWidth="1"/>
    <col min="17" max="17" width="18.5703125" style="1" customWidth="1"/>
    <col min="18" max="18" width="13.5703125" style="1" customWidth="1"/>
    <col min="19" max="19" width="5.7109375" style="1" customWidth="1"/>
    <col min="20" max="20" width="13.7109375" style="1" customWidth="1"/>
    <col min="21" max="21" width="13.140625" style="1" customWidth="1"/>
    <col min="22" max="16384" width="11.42578125" style="1"/>
  </cols>
  <sheetData>
    <row r="11" spans="1:22" ht="15" thickBot="1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</row>
    <row r="12" spans="1:22" ht="15" customHeight="1">
      <c r="A12" s="55"/>
      <c r="B12" s="191" t="s">
        <v>161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3"/>
      <c r="P12" s="57"/>
      <c r="Q12" s="191" t="s">
        <v>158</v>
      </c>
      <c r="R12" s="192"/>
      <c r="S12" s="192"/>
      <c r="T12" s="192"/>
      <c r="U12" s="193"/>
      <c r="V12" s="56"/>
    </row>
    <row r="13" spans="1:22" ht="15" customHeight="1" thickBot="1">
      <c r="A13" s="55"/>
      <c r="B13" s="194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6"/>
      <c r="P13" s="57"/>
      <c r="Q13" s="194"/>
      <c r="R13" s="195"/>
      <c r="S13" s="195"/>
      <c r="T13" s="195"/>
      <c r="U13" s="196"/>
      <c r="V13" s="56"/>
    </row>
    <row r="14" spans="1:2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Q14" s="23"/>
      <c r="R14" s="23"/>
      <c r="S14" s="23"/>
      <c r="T14" s="23"/>
      <c r="U14" s="23"/>
    </row>
    <row r="15" spans="1:22" ht="15" customHeight="1">
      <c r="B15" s="136" t="s">
        <v>4</v>
      </c>
      <c r="C15" s="136"/>
      <c r="E15" s="136" t="s">
        <v>19</v>
      </c>
      <c r="F15" s="136"/>
      <c r="H15" s="136" t="s">
        <v>49</v>
      </c>
      <c r="I15" s="136"/>
      <c r="K15" s="136" t="s">
        <v>48</v>
      </c>
      <c r="L15" s="136"/>
      <c r="N15" s="136" t="s">
        <v>34</v>
      </c>
      <c r="O15" s="136"/>
      <c r="Q15" s="136" t="s">
        <v>248</v>
      </c>
      <c r="R15" s="136"/>
      <c r="T15" s="136" t="s">
        <v>121</v>
      </c>
      <c r="U15" s="136"/>
    </row>
    <row r="16" spans="1:22" ht="15" customHeight="1">
      <c r="B16" s="136"/>
      <c r="C16" s="136"/>
      <c r="E16" s="136"/>
      <c r="F16" s="136"/>
      <c r="H16" s="136"/>
      <c r="I16" s="136"/>
      <c r="K16" s="136"/>
      <c r="L16" s="136"/>
      <c r="N16" s="136"/>
      <c r="O16" s="136"/>
      <c r="Q16" s="136"/>
      <c r="R16" s="136"/>
      <c r="T16" s="136"/>
      <c r="U16" s="136"/>
    </row>
    <row r="18" spans="2:21" ht="25.5">
      <c r="B18" s="22" t="s">
        <v>61</v>
      </c>
      <c r="C18" s="22" t="s">
        <v>139</v>
      </c>
      <c r="E18" s="22" t="s">
        <v>61</v>
      </c>
      <c r="F18" s="22" t="s">
        <v>62</v>
      </c>
      <c r="H18" s="22" t="s">
        <v>61</v>
      </c>
      <c r="I18" s="22" t="s">
        <v>62</v>
      </c>
      <c r="K18" s="22" t="s">
        <v>61</v>
      </c>
      <c r="L18" s="22" t="s">
        <v>139</v>
      </c>
      <c r="N18" s="22" t="s">
        <v>61</v>
      </c>
      <c r="O18" s="22" t="s">
        <v>139</v>
      </c>
      <c r="Q18" s="22" t="s">
        <v>61</v>
      </c>
      <c r="R18" s="22" t="s">
        <v>139</v>
      </c>
      <c r="T18" s="22" t="s">
        <v>61</v>
      </c>
      <c r="U18" s="22" t="s">
        <v>139</v>
      </c>
    </row>
    <row r="19" spans="2:21" ht="14.25" customHeight="1" thickBot="1">
      <c r="B19" s="35" t="s">
        <v>22</v>
      </c>
      <c r="C19" s="36">
        <v>6</v>
      </c>
      <c r="E19" s="35" t="s">
        <v>22</v>
      </c>
      <c r="F19" s="36">
        <v>4</v>
      </c>
      <c r="H19" s="35" t="s">
        <v>22</v>
      </c>
      <c r="I19" s="36">
        <v>1</v>
      </c>
      <c r="K19" s="35" t="s">
        <v>22</v>
      </c>
      <c r="L19" s="36">
        <v>11</v>
      </c>
      <c r="N19" s="35" t="s">
        <v>22</v>
      </c>
      <c r="O19" s="36">
        <v>9</v>
      </c>
      <c r="Q19" s="35" t="s">
        <v>22</v>
      </c>
      <c r="R19" s="36">
        <v>1</v>
      </c>
      <c r="T19" s="35" t="s">
        <v>22</v>
      </c>
      <c r="U19" s="36">
        <v>8</v>
      </c>
    </row>
    <row r="20" spans="2:21" ht="14.25" customHeight="1" thickBot="1">
      <c r="B20" s="33" t="s">
        <v>261</v>
      </c>
      <c r="C20" s="34">
        <v>2</v>
      </c>
      <c r="E20" s="35" t="s">
        <v>14</v>
      </c>
      <c r="F20" s="36">
        <v>1</v>
      </c>
      <c r="H20" s="35" t="s">
        <v>25</v>
      </c>
      <c r="I20" s="36">
        <v>1</v>
      </c>
      <c r="K20" s="33" t="s">
        <v>39</v>
      </c>
      <c r="L20" s="34">
        <v>1</v>
      </c>
      <c r="N20" s="33" t="s">
        <v>65</v>
      </c>
      <c r="O20" s="34">
        <v>1</v>
      </c>
      <c r="Q20" s="33" t="s">
        <v>236</v>
      </c>
      <c r="R20" s="34">
        <v>10</v>
      </c>
      <c r="T20" s="33" t="s">
        <v>25</v>
      </c>
      <c r="U20" s="34">
        <v>1</v>
      </c>
    </row>
    <row r="21" spans="2:21" ht="16.5" customHeight="1" thickBot="1">
      <c r="B21" s="33" t="s">
        <v>5</v>
      </c>
      <c r="C21" s="34">
        <v>14</v>
      </c>
      <c r="E21" s="35" t="s">
        <v>25</v>
      </c>
      <c r="F21" s="36">
        <v>1</v>
      </c>
      <c r="K21" s="37" t="s">
        <v>18</v>
      </c>
      <c r="L21" s="36">
        <v>1</v>
      </c>
      <c r="N21" s="37" t="s">
        <v>18</v>
      </c>
      <c r="O21" s="36">
        <v>3</v>
      </c>
      <c r="Q21" s="37" t="s">
        <v>7</v>
      </c>
      <c r="R21" s="36">
        <v>1</v>
      </c>
      <c r="T21" s="33" t="s">
        <v>5</v>
      </c>
      <c r="U21" s="34">
        <v>2</v>
      </c>
    </row>
    <row r="22" spans="2:21" ht="14.25" customHeight="1" thickBot="1">
      <c r="B22" s="33" t="s">
        <v>10</v>
      </c>
      <c r="C22" s="34">
        <v>2</v>
      </c>
      <c r="E22" s="35" t="s">
        <v>87</v>
      </c>
      <c r="F22" s="36">
        <v>1</v>
      </c>
      <c r="K22" s="33" t="s">
        <v>281</v>
      </c>
      <c r="L22" s="34">
        <v>1</v>
      </c>
      <c r="N22" s="33" t="s">
        <v>23</v>
      </c>
      <c r="O22" s="34">
        <v>4</v>
      </c>
      <c r="Q22" s="37" t="s">
        <v>10</v>
      </c>
      <c r="R22" s="36">
        <v>1</v>
      </c>
    </row>
    <row r="23" spans="2:21" ht="14.25" customHeight="1" thickBot="1">
      <c r="K23" s="35" t="s">
        <v>29</v>
      </c>
      <c r="L23" s="36">
        <v>2</v>
      </c>
      <c r="N23" s="35" t="s">
        <v>153</v>
      </c>
      <c r="O23" s="36">
        <v>1</v>
      </c>
    </row>
    <row r="24" spans="2:21" ht="14.25" customHeight="1" thickBot="1">
      <c r="K24" s="33" t="s">
        <v>24</v>
      </c>
      <c r="L24" s="34">
        <v>4</v>
      </c>
      <c r="N24" s="33" t="s">
        <v>29</v>
      </c>
      <c r="O24" s="34">
        <v>8</v>
      </c>
    </row>
    <row r="25" spans="2:21" ht="14.25" customHeight="1" thickBot="1">
      <c r="K25" s="35" t="s">
        <v>67</v>
      </c>
      <c r="L25" s="36">
        <v>1</v>
      </c>
      <c r="N25" s="35" t="s">
        <v>88</v>
      </c>
      <c r="O25" s="36">
        <v>4</v>
      </c>
    </row>
    <row r="26" spans="2:21" ht="14.25" customHeight="1" thickBot="1">
      <c r="K26" s="33" t="s">
        <v>5</v>
      </c>
      <c r="L26" s="34">
        <v>9</v>
      </c>
      <c r="N26" s="33" t="s">
        <v>205</v>
      </c>
      <c r="O26" s="34">
        <v>2</v>
      </c>
    </row>
    <row r="27" spans="2:21" ht="16.5" customHeight="1" thickBot="1">
      <c r="K27" s="37" t="s">
        <v>26</v>
      </c>
      <c r="L27" s="36">
        <v>1</v>
      </c>
      <c r="N27" s="37" t="s">
        <v>68</v>
      </c>
      <c r="O27" s="36">
        <v>1</v>
      </c>
    </row>
    <row r="28" spans="2:21" ht="14.25" customHeight="1" thickBot="1">
      <c r="K28" s="33" t="s">
        <v>27</v>
      </c>
      <c r="L28" s="34">
        <v>2</v>
      </c>
      <c r="N28" s="33" t="s">
        <v>25</v>
      </c>
      <c r="O28" s="34">
        <v>3</v>
      </c>
    </row>
    <row r="29" spans="2:21" ht="14.25" customHeight="1" thickBot="1">
      <c r="K29" s="37" t="s">
        <v>10</v>
      </c>
      <c r="L29" s="36">
        <v>1</v>
      </c>
      <c r="N29" s="37" t="s">
        <v>87</v>
      </c>
      <c r="O29" s="36">
        <v>5</v>
      </c>
    </row>
    <row r="30" spans="2:21" ht="14.25" customHeight="1" thickBot="1">
      <c r="N30" s="33" t="s">
        <v>5</v>
      </c>
      <c r="O30" s="34">
        <v>3</v>
      </c>
    </row>
    <row r="31" spans="2:21" ht="14.25" customHeight="1" thickBot="1">
      <c r="N31" s="35" t="s">
        <v>7</v>
      </c>
      <c r="O31" s="36">
        <v>4</v>
      </c>
    </row>
    <row r="32" spans="2:21" ht="14.25" customHeight="1" thickBot="1">
      <c r="N32" s="38" t="s">
        <v>85</v>
      </c>
      <c r="O32" s="34">
        <v>1</v>
      </c>
    </row>
    <row r="33" spans="14:15" ht="14.25" customHeight="1" thickBot="1">
      <c r="N33" s="38" t="s">
        <v>26</v>
      </c>
      <c r="O33" s="34">
        <v>1</v>
      </c>
    </row>
    <row r="34" spans="14:15" ht="14.25" customHeight="1"/>
    <row r="35" spans="14:15" ht="14.25" customHeight="1"/>
    <row r="36" spans="14:15" ht="14.25" customHeight="1"/>
    <row r="37" spans="14:15" ht="14.25" customHeight="1"/>
    <row r="38" spans="14:15" ht="14.25" customHeight="1"/>
    <row r="39" spans="14:15" ht="14.25" customHeight="1"/>
    <row r="40" spans="14:15" ht="14.25" customHeight="1"/>
    <row r="41" spans="14:15" ht="14.25" customHeight="1"/>
    <row r="42" spans="14:15" ht="14.25" customHeight="1"/>
  </sheetData>
  <mergeCells count="9">
    <mergeCell ref="Q12:U13"/>
    <mergeCell ref="T15:U16"/>
    <mergeCell ref="Q15:R16"/>
    <mergeCell ref="K15:L16"/>
    <mergeCell ref="B15:C16"/>
    <mergeCell ref="H15:I16"/>
    <mergeCell ref="E15:F16"/>
    <mergeCell ref="N15:O16"/>
    <mergeCell ref="B12:O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G36"/>
  <sheetViews>
    <sheetView zoomScaleNormal="100" workbookViewId="0"/>
  </sheetViews>
  <sheetFormatPr baseColWidth="10" defaultColWidth="11.42578125" defaultRowHeight="14.25"/>
  <cols>
    <col min="1" max="2" width="11.42578125" style="1"/>
    <col min="3" max="3" width="4.7109375" style="1" customWidth="1"/>
    <col min="4" max="4" width="21" style="1" customWidth="1"/>
    <col min="5" max="5" width="9.85546875" style="1" customWidth="1"/>
    <col min="6" max="6" width="12.85546875" style="1" customWidth="1"/>
    <col min="7" max="16384" width="11.42578125" style="1"/>
  </cols>
  <sheetData>
    <row r="7" spans="2:7" ht="18">
      <c r="C7" s="31"/>
      <c r="D7" s="31"/>
      <c r="E7" s="31"/>
      <c r="F7" s="31"/>
    </row>
    <row r="12" spans="2:7" ht="51.75" thickBot="1">
      <c r="B12" s="55"/>
      <c r="C12" s="203" t="s">
        <v>140</v>
      </c>
      <c r="D12" s="202"/>
      <c r="E12" s="32" t="s">
        <v>47</v>
      </c>
      <c r="F12" s="32" t="s">
        <v>59</v>
      </c>
      <c r="G12" s="32" t="s">
        <v>58</v>
      </c>
    </row>
    <row r="13" spans="2:7" ht="15.95" customHeight="1" thickBot="1">
      <c r="B13" s="55"/>
      <c r="C13" s="198" t="s">
        <v>163</v>
      </c>
      <c r="D13" s="201" t="s">
        <v>53</v>
      </c>
      <c r="E13" s="69">
        <v>6856.2955000000002</v>
      </c>
      <c r="F13" s="36">
        <v>154</v>
      </c>
      <c r="G13" s="67">
        <f>+E13/F13</f>
        <v>44.521399350649354</v>
      </c>
    </row>
    <row r="14" spans="2:7" ht="15.95" customHeight="1" thickBot="1">
      <c r="B14" s="55"/>
      <c r="C14" s="199"/>
      <c r="D14" s="197" t="s">
        <v>4</v>
      </c>
      <c r="E14" s="70">
        <v>1560</v>
      </c>
      <c r="F14" s="34">
        <v>20</v>
      </c>
      <c r="G14" s="67">
        <f>+E14/F14</f>
        <v>78</v>
      </c>
    </row>
    <row r="15" spans="2:7" ht="15.95" customHeight="1" thickBot="1">
      <c r="B15" s="55"/>
      <c r="C15" s="199"/>
      <c r="D15" s="197" t="s">
        <v>19</v>
      </c>
      <c r="E15" s="70">
        <v>980.92</v>
      </c>
      <c r="F15" s="34">
        <v>23</v>
      </c>
      <c r="G15" s="67">
        <f>+E15/F15</f>
        <v>42.648695652173913</v>
      </c>
    </row>
    <row r="16" spans="2:7" ht="15.95" customHeight="1" thickBot="1">
      <c r="B16" s="55"/>
      <c r="C16" s="199"/>
      <c r="D16" s="197" t="s">
        <v>51</v>
      </c>
      <c r="E16" s="70">
        <v>492</v>
      </c>
      <c r="F16" s="34">
        <v>1</v>
      </c>
      <c r="G16" s="67">
        <f>+E16/F16</f>
        <v>492</v>
      </c>
    </row>
    <row r="17" spans="2:7" ht="15.95" customHeight="1" thickBot="1">
      <c r="B17" s="55"/>
      <c r="C17" s="199"/>
      <c r="D17" s="197" t="s">
        <v>49</v>
      </c>
      <c r="E17" s="70">
        <v>0</v>
      </c>
      <c r="F17" s="34" t="s">
        <v>208</v>
      </c>
      <c r="G17" s="67">
        <v>0</v>
      </c>
    </row>
    <row r="18" spans="2:7" ht="15.95" customHeight="1" thickBot="1">
      <c r="B18" s="55"/>
      <c r="C18" s="199"/>
      <c r="D18" s="197" t="s">
        <v>28</v>
      </c>
      <c r="E18" s="70">
        <v>7557.7</v>
      </c>
      <c r="F18" s="34">
        <v>112</v>
      </c>
      <c r="G18" s="67">
        <f t="shared" ref="G18:G31" si="0">+E18/F18</f>
        <v>67.479464285714286</v>
      </c>
    </row>
    <row r="19" spans="2:7" ht="15.95" customHeight="1" thickBot="1">
      <c r="B19" s="55"/>
      <c r="C19" s="199"/>
      <c r="D19" s="197" t="s">
        <v>48</v>
      </c>
      <c r="E19" s="70">
        <v>7058.94</v>
      </c>
      <c r="F19" s="34">
        <v>118</v>
      </c>
      <c r="G19" s="67">
        <f t="shared" si="0"/>
        <v>59.821525423728808</v>
      </c>
    </row>
    <row r="20" spans="2:7" ht="15.95" customHeight="1" thickBot="1">
      <c r="B20" s="55"/>
      <c r="C20" s="199"/>
      <c r="D20" s="197" t="s">
        <v>33</v>
      </c>
      <c r="E20" s="70">
        <v>1265</v>
      </c>
      <c r="F20" s="34">
        <v>14</v>
      </c>
      <c r="G20" s="67">
        <f t="shared" si="0"/>
        <v>90.357142857142861</v>
      </c>
    </row>
    <row r="21" spans="2:7" ht="15.95" customHeight="1" thickBot="1">
      <c r="B21" s="55"/>
      <c r="C21" s="199"/>
      <c r="D21" s="197" t="s">
        <v>235</v>
      </c>
      <c r="E21" s="70">
        <v>309.16000000000003</v>
      </c>
      <c r="F21" s="34">
        <v>5</v>
      </c>
      <c r="G21" s="67">
        <f t="shared" si="0"/>
        <v>61.832000000000008</v>
      </c>
    </row>
    <row r="22" spans="2:7" ht="15.95" customHeight="1" thickBot="1">
      <c r="B22" s="55"/>
      <c r="C22" s="199"/>
      <c r="D22" s="197" t="s">
        <v>207</v>
      </c>
      <c r="E22" s="70" t="s">
        <v>208</v>
      </c>
      <c r="F22" s="34" t="s">
        <v>208</v>
      </c>
      <c r="G22" s="67" t="s">
        <v>208</v>
      </c>
    </row>
    <row r="23" spans="2:7" ht="15.95" customHeight="1" thickBot="1">
      <c r="B23" s="55"/>
      <c r="C23" s="199"/>
      <c r="D23" s="197" t="s">
        <v>137</v>
      </c>
      <c r="E23" s="70">
        <v>0</v>
      </c>
      <c r="F23" s="34">
        <v>8</v>
      </c>
      <c r="G23" s="67">
        <f t="shared" si="0"/>
        <v>0</v>
      </c>
    </row>
    <row r="24" spans="2:7" ht="15.95" customHeight="1" thickBot="1">
      <c r="B24" s="55"/>
      <c r="C24" s="200"/>
      <c r="D24" s="197" t="s">
        <v>104</v>
      </c>
      <c r="E24" s="70">
        <v>2099.56</v>
      </c>
      <c r="F24" s="34">
        <v>64</v>
      </c>
      <c r="G24" s="67">
        <f t="shared" si="0"/>
        <v>32.805624999999999</v>
      </c>
    </row>
    <row r="25" spans="2:7" ht="15.95" customHeight="1" thickBot="1">
      <c r="B25" s="55"/>
      <c r="C25" s="198" t="s">
        <v>164</v>
      </c>
      <c r="D25" s="197" t="s">
        <v>248</v>
      </c>
      <c r="E25" s="70">
        <v>74.72</v>
      </c>
      <c r="F25" s="34">
        <v>2</v>
      </c>
      <c r="G25" s="67">
        <f t="shared" si="0"/>
        <v>37.36</v>
      </c>
    </row>
    <row r="26" spans="2:7" ht="15.95" customHeight="1" thickBot="1">
      <c r="B26" s="55"/>
      <c r="C26" s="199"/>
      <c r="D26" s="197" t="s">
        <v>119</v>
      </c>
      <c r="E26" s="70">
        <v>339.6</v>
      </c>
      <c r="F26" s="34">
        <v>9</v>
      </c>
      <c r="G26" s="67">
        <f t="shared" si="0"/>
        <v>37.733333333333334</v>
      </c>
    </row>
    <row r="27" spans="2:7" ht="15.95" customHeight="1" thickBot="1">
      <c r="B27" s="55"/>
      <c r="C27" s="199"/>
      <c r="D27" s="197" t="s">
        <v>122</v>
      </c>
      <c r="E27" s="70">
        <v>113.38</v>
      </c>
      <c r="F27" s="34">
        <v>2</v>
      </c>
      <c r="G27" s="67">
        <f t="shared" ref="G27" si="1">+E27/F27</f>
        <v>56.69</v>
      </c>
    </row>
    <row r="28" spans="2:7" ht="15.95" customHeight="1" thickBot="1">
      <c r="B28" s="55"/>
      <c r="C28" s="199"/>
      <c r="D28" s="197" t="s">
        <v>148</v>
      </c>
      <c r="E28" s="70">
        <v>2031.59</v>
      </c>
      <c r="F28" s="34">
        <v>27</v>
      </c>
      <c r="G28" s="67">
        <f t="shared" si="0"/>
        <v>75.244074074074078</v>
      </c>
    </row>
    <row r="29" spans="2:7" ht="15.95" customHeight="1" thickBot="1">
      <c r="B29" s="55"/>
      <c r="C29" s="199"/>
      <c r="D29" s="197" t="s">
        <v>121</v>
      </c>
      <c r="E29" s="70">
        <v>477.97</v>
      </c>
      <c r="F29" s="34">
        <v>6</v>
      </c>
      <c r="G29" s="67">
        <f t="shared" si="0"/>
        <v>79.661666666666676</v>
      </c>
    </row>
    <row r="30" spans="2:7" ht="15.95" customHeight="1" thickBot="1">
      <c r="B30" s="55"/>
      <c r="C30" s="199"/>
      <c r="D30" s="197" t="s">
        <v>123</v>
      </c>
      <c r="E30" s="70">
        <v>30.89</v>
      </c>
      <c r="F30" s="34">
        <v>1</v>
      </c>
      <c r="G30" s="67">
        <f t="shared" ref="G30" si="2">+E30/F30</f>
        <v>30.89</v>
      </c>
    </row>
    <row r="31" spans="2:7" ht="15.95" customHeight="1" thickBot="1">
      <c r="B31" s="55"/>
      <c r="C31" s="199"/>
      <c r="D31" s="197" t="s">
        <v>124</v>
      </c>
      <c r="E31" s="70">
        <v>1450.3</v>
      </c>
      <c r="F31" s="34">
        <v>21</v>
      </c>
      <c r="G31" s="67">
        <f t="shared" si="0"/>
        <v>69.061904761904756</v>
      </c>
    </row>
    <row r="32" spans="2:7" ht="15.95" customHeight="1" thickBot="1">
      <c r="B32" s="55"/>
      <c r="C32" s="199"/>
      <c r="D32" s="197" t="s">
        <v>120</v>
      </c>
      <c r="E32" s="70">
        <v>1161.6999999999998</v>
      </c>
      <c r="F32" s="34">
        <v>30</v>
      </c>
      <c r="G32" s="67">
        <f t="shared" ref="G32" si="3">+E32/F32</f>
        <v>38.723333333333329</v>
      </c>
    </row>
    <row r="33" spans="2:7" ht="15.95" customHeight="1" thickBot="1">
      <c r="B33" s="55"/>
      <c r="C33" s="200"/>
      <c r="D33" s="197" t="s">
        <v>162</v>
      </c>
      <c r="E33" s="70" t="s">
        <v>208</v>
      </c>
      <c r="F33" s="34" t="s">
        <v>208</v>
      </c>
      <c r="G33" s="67">
        <v>0</v>
      </c>
    </row>
    <row r="34" spans="2:7">
      <c r="C34" s="23"/>
      <c r="D34" s="23"/>
      <c r="E34" s="23"/>
      <c r="F34" s="23"/>
      <c r="G34" s="23"/>
    </row>
    <row r="36" spans="2:7" ht="48.75" customHeight="1">
      <c r="D36" s="168"/>
      <c r="E36" s="168"/>
      <c r="F36" s="168"/>
      <c r="G36" s="168"/>
    </row>
  </sheetData>
  <mergeCells count="4">
    <mergeCell ref="D36:G36"/>
    <mergeCell ref="C13:C24"/>
    <mergeCell ref="C25:C33"/>
    <mergeCell ref="C12:D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U21"/>
  <sheetViews>
    <sheetView showGridLines="0" zoomScaleNormal="100" workbookViewId="0"/>
  </sheetViews>
  <sheetFormatPr baseColWidth="10" defaultRowHeight="15"/>
  <cols>
    <col min="1" max="1" width="11.42578125" style="6"/>
    <col min="2" max="2" width="22.140625" style="6" customWidth="1"/>
    <col min="3" max="9" width="12.7109375" style="6" customWidth="1"/>
    <col min="10" max="10" width="15.28515625" style="6" customWidth="1"/>
    <col min="11" max="12" width="12.7109375" style="6" customWidth="1"/>
    <col min="13" max="14" width="15" style="6" customWidth="1"/>
    <col min="15" max="15" width="12.7109375" style="6" customWidth="1"/>
    <col min="16" max="16" width="18" style="6" customWidth="1"/>
    <col min="17" max="17" width="15" style="6" customWidth="1"/>
    <col min="18" max="18" width="12.7109375" style="6" customWidth="1"/>
    <col min="19" max="16384" width="11.42578125" style="6"/>
  </cols>
  <sheetData>
    <row r="9" spans="2:21" ht="15.75" thickBot="1"/>
    <row r="10" spans="2:21" ht="15.75" thickBot="1">
      <c r="C10" s="53"/>
      <c r="D10" s="172" t="s">
        <v>188</v>
      </c>
      <c r="E10" s="173"/>
      <c r="F10" s="173"/>
      <c r="G10" s="173"/>
      <c r="H10" s="173"/>
      <c r="I10" s="173"/>
      <c r="J10" s="173"/>
      <c r="K10" s="173"/>
      <c r="L10" s="173"/>
      <c r="M10" s="174"/>
      <c r="N10" s="172" t="s">
        <v>158</v>
      </c>
      <c r="O10" s="173"/>
      <c r="P10" s="173"/>
      <c r="Q10" s="173"/>
      <c r="R10" s="173"/>
      <c r="S10" s="173"/>
      <c r="T10" s="174"/>
      <c r="U10" s="62"/>
    </row>
    <row r="11" spans="2:21"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2:21" ht="29.25" customHeight="1">
      <c r="C12" s="1"/>
      <c r="D12" s="22" t="s">
        <v>103</v>
      </c>
      <c r="E12" s="22" t="s">
        <v>4</v>
      </c>
      <c r="F12" s="22" t="s">
        <v>19</v>
      </c>
      <c r="G12" s="22" t="s">
        <v>51</v>
      </c>
      <c r="H12" s="22" t="s">
        <v>49</v>
      </c>
      <c r="I12" s="22" t="s">
        <v>409</v>
      </c>
      <c r="J12" s="22" t="s">
        <v>48</v>
      </c>
      <c r="K12" s="22" t="s">
        <v>33</v>
      </c>
      <c r="L12" s="22" t="s">
        <v>34</v>
      </c>
      <c r="M12" s="85" t="s">
        <v>410</v>
      </c>
      <c r="N12" s="84" t="s">
        <v>136</v>
      </c>
      <c r="O12" s="22" t="s">
        <v>119</v>
      </c>
      <c r="P12" s="22" t="s">
        <v>148</v>
      </c>
      <c r="Q12" s="22" t="s">
        <v>121</v>
      </c>
      <c r="R12" s="22" t="s">
        <v>124</v>
      </c>
      <c r="S12" s="22" t="s">
        <v>120</v>
      </c>
      <c r="T12" s="22" t="s">
        <v>160</v>
      </c>
    </row>
    <row r="13" spans="2:21" ht="38.25" customHeight="1" thickBot="1">
      <c r="B13" s="178" t="s">
        <v>93</v>
      </c>
      <c r="C13" s="179"/>
      <c r="D13" s="77">
        <v>332</v>
      </c>
      <c r="E13" s="77">
        <v>153</v>
      </c>
      <c r="F13" s="77">
        <v>45</v>
      </c>
      <c r="G13" s="77">
        <v>185</v>
      </c>
      <c r="H13" s="77">
        <v>46</v>
      </c>
      <c r="I13" s="77">
        <v>434</v>
      </c>
      <c r="J13" s="77">
        <v>494</v>
      </c>
      <c r="K13" s="77">
        <v>110</v>
      </c>
      <c r="L13" s="77">
        <v>226</v>
      </c>
      <c r="M13" s="82"/>
      <c r="N13" s="80"/>
      <c r="O13" s="77"/>
      <c r="P13" s="77"/>
      <c r="Q13" s="77">
        <v>58</v>
      </c>
      <c r="R13" s="77"/>
      <c r="S13" s="77"/>
      <c r="T13" s="77"/>
      <c r="U13" s="62"/>
    </row>
    <row r="14" spans="2:21" ht="47.25" customHeight="1" thickBot="1">
      <c r="B14" s="178" t="s">
        <v>127</v>
      </c>
      <c r="C14" s="179"/>
      <c r="D14" s="76"/>
      <c r="E14" s="78"/>
      <c r="F14" s="78"/>
      <c r="G14" s="78"/>
      <c r="H14" s="78"/>
      <c r="I14" s="79">
        <v>399</v>
      </c>
      <c r="J14" s="78"/>
      <c r="K14" s="78"/>
      <c r="L14" s="78"/>
      <c r="M14" s="83"/>
      <c r="N14" s="81"/>
      <c r="O14" s="78"/>
      <c r="P14" s="78"/>
      <c r="Q14" s="78"/>
      <c r="R14" s="78"/>
      <c r="S14" s="78"/>
      <c r="T14" s="78"/>
      <c r="U14" s="62"/>
    </row>
    <row r="15" spans="2:21">
      <c r="J15" s="175"/>
      <c r="K15" s="176"/>
      <c r="L15" s="177"/>
    </row>
    <row r="16" spans="2:21">
      <c r="B16" s="169" t="s">
        <v>412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1"/>
    </row>
    <row r="17" spans="2:20" ht="46.5" customHeight="1">
      <c r="B17" s="169" t="s">
        <v>411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1"/>
    </row>
    <row r="18" spans="2:20">
      <c r="B18" s="86"/>
      <c r="C18" s="91"/>
      <c r="D18" s="91"/>
      <c r="E18" s="91"/>
      <c r="F18" s="91"/>
      <c r="G18" s="91"/>
      <c r="H18" s="91"/>
      <c r="I18" s="91"/>
      <c r="J18" s="91"/>
      <c r="K18" s="91"/>
      <c r="L18" s="87"/>
    </row>
    <row r="19" spans="2:20">
      <c r="B19" s="86"/>
      <c r="C19" s="91"/>
      <c r="D19" s="91"/>
      <c r="E19" s="91"/>
      <c r="F19" s="91"/>
      <c r="G19" s="91"/>
      <c r="H19" s="91"/>
      <c r="I19" s="91"/>
      <c r="J19" s="91"/>
      <c r="K19" s="91"/>
      <c r="L19" s="87"/>
    </row>
    <row r="20" spans="2:20">
      <c r="B20" s="86"/>
      <c r="C20" s="91"/>
      <c r="D20" s="91"/>
      <c r="E20" s="91"/>
      <c r="F20" s="91"/>
      <c r="G20" s="91"/>
      <c r="H20" s="91"/>
      <c r="I20" s="91"/>
      <c r="J20" s="91"/>
      <c r="K20" s="91"/>
      <c r="L20" s="87"/>
    </row>
    <row r="21" spans="2:20"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90"/>
    </row>
  </sheetData>
  <mergeCells count="7">
    <mergeCell ref="B17:T17"/>
    <mergeCell ref="D10:M10"/>
    <mergeCell ref="N10:T10"/>
    <mergeCell ref="J15:L15"/>
    <mergeCell ref="B13:C13"/>
    <mergeCell ref="B14:C14"/>
    <mergeCell ref="B16:T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Fuente</vt:lpstr>
      <vt:lpstr>Resumen</vt:lpstr>
      <vt:lpstr>Traducciones 3.1</vt:lpstr>
      <vt:lpstr>Traducciones 3.2</vt:lpstr>
      <vt:lpstr>Interpretaciones</vt:lpstr>
      <vt:lpstr>Transcripciones</vt:lpstr>
      <vt:lpstr>Lenguaje signos</vt:lpstr>
      <vt:lpstr>CEPEJ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Francisco Javier Patón Cubo</cp:lastModifiedBy>
  <dcterms:created xsi:type="dcterms:W3CDTF">2015-09-17T07:39:13Z</dcterms:created>
  <dcterms:modified xsi:type="dcterms:W3CDTF">2024-12-11T12:57:03Z</dcterms:modified>
</cp:coreProperties>
</file>